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shinichiyagi/Desktop/第30回 FaW TOKYO/"/>
    </mc:Choice>
  </mc:AlternateContent>
  <xr:revisionPtr revIDLastSave="0" documentId="13_ncr:1_{592439EA-C460-904E-8964-126D8484EB44}" xr6:coauthVersionLast="47" xr6:coauthVersionMax="47" xr10:uidLastSave="{00000000-0000-0000-0000-000000000000}"/>
  <bookViews>
    <workbookView xWindow="0" yWindow="780" windowWidth="30240" windowHeight="17400" xr2:uid="{32165BFD-0FE3-4327-95A6-B5683B3E5CED}"/>
  </bookViews>
  <sheets>
    <sheet name="RASH①" sheetId="2" r:id="rId1"/>
    <sheet name="RASH②" sheetId="6" r:id="rId2"/>
    <sheet name="RASH③" sheetId="9" r:id="rId3"/>
    <sheet name="コピーして使用" sheetId="10" state="hidden" r:id="rId4"/>
  </sheets>
  <definedNames>
    <definedName name="_xlnm._FilterDatabase" localSheetId="1" hidden="1">RASH②!$O$2:$Z$24</definedName>
    <definedName name="_xlnm.Print_Area" localSheetId="0">RASH①!$A$1:$AA$49</definedName>
    <definedName name="_xlnm.Print_Area" localSheetId="1">RASH②!$A$1:$AA$49</definedName>
    <definedName name="_xlnm.Print_Area" localSheetId="2">RASH③!$A$1:$AA$49</definedName>
    <definedName name="_xlnm.Print_Area" localSheetId="3">コピーして使用!$A$1:$AA$49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14" i="10" l="1"/>
  <c r="AE14" i="10"/>
  <c r="AD14" i="10"/>
  <c r="AC14" i="10"/>
  <c r="AG13" i="10"/>
  <c r="AE13" i="10"/>
  <c r="AD13" i="10"/>
  <c r="AC13" i="10"/>
  <c r="AG12" i="10"/>
  <c r="AE12" i="10"/>
  <c r="AD12" i="10"/>
  <c r="AC12" i="10"/>
  <c r="AG11" i="10"/>
  <c r="AE11" i="10"/>
  <c r="AD11" i="10"/>
  <c r="AC11" i="10"/>
  <c r="AG10" i="10"/>
  <c r="AE10" i="10"/>
  <c r="AD10" i="10"/>
  <c r="AC10" i="10"/>
  <c r="AG9" i="10"/>
  <c r="AE9" i="10"/>
  <c r="AD9" i="10"/>
  <c r="AC9" i="10"/>
  <c r="AG8" i="10"/>
  <c r="AE8" i="10"/>
  <c r="AD8" i="10"/>
  <c r="AC8" i="10"/>
  <c r="AG7" i="10"/>
  <c r="AE7" i="10"/>
  <c r="AD7" i="10"/>
  <c r="AC7" i="10"/>
  <c r="AG6" i="10"/>
  <c r="AE6" i="10"/>
  <c r="AD6" i="10"/>
  <c r="AC6" i="10"/>
  <c r="AG5" i="10"/>
  <c r="AE5" i="10"/>
  <c r="AD5" i="10"/>
  <c r="AC5" i="10"/>
  <c r="AG4" i="10"/>
  <c r="AE4" i="10"/>
  <c r="AD4" i="10"/>
  <c r="AC4" i="10"/>
  <c r="AG3" i="10"/>
  <c r="AE3" i="10"/>
  <c r="AD3" i="10"/>
  <c r="AC3" i="10"/>
  <c r="AG14" i="9"/>
  <c r="AE14" i="9"/>
  <c r="AD14" i="9"/>
  <c r="AC14" i="9"/>
  <c r="AG13" i="9"/>
  <c r="AE13" i="9"/>
  <c r="AD13" i="9"/>
  <c r="AC13" i="9"/>
  <c r="AG12" i="9"/>
  <c r="AE12" i="9"/>
  <c r="AD12" i="9"/>
  <c r="AC12" i="9"/>
  <c r="AG11" i="9"/>
  <c r="AE11" i="9"/>
  <c r="AD11" i="9"/>
  <c r="AC11" i="9"/>
  <c r="AG10" i="9"/>
  <c r="AE10" i="9"/>
  <c r="AD10" i="9"/>
  <c r="AC10" i="9"/>
  <c r="AG9" i="9"/>
  <c r="AE9" i="9"/>
  <c r="AD9" i="9"/>
  <c r="AC9" i="9"/>
  <c r="AG8" i="9"/>
  <c r="AE8" i="9"/>
  <c r="AD8" i="9"/>
  <c r="AC8" i="9"/>
  <c r="AG7" i="9"/>
  <c r="AE7" i="9"/>
  <c r="AD7" i="9"/>
  <c r="AC7" i="9"/>
  <c r="AG6" i="9"/>
  <c r="AE6" i="9"/>
  <c r="AD6" i="9"/>
  <c r="AC6" i="9"/>
  <c r="AG5" i="9"/>
  <c r="AE5" i="9"/>
  <c r="AD5" i="9"/>
  <c r="AC5" i="9"/>
  <c r="AG4" i="9"/>
  <c r="AE4" i="9"/>
  <c r="AD4" i="9"/>
  <c r="AC4" i="9"/>
  <c r="AG3" i="9"/>
  <c r="AE3" i="9"/>
  <c r="AD3" i="9"/>
  <c r="AC3" i="9"/>
  <c r="AG14" i="6"/>
  <c r="AE14" i="6"/>
  <c r="AD14" i="6"/>
  <c r="AC14" i="6"/>
  <c r="AG13" i="6"/>
  <c r="AE13" i="6"/>
  <c r="AD13" i="6"/>
  <c r="AC13" i="6"/>
  <c r="AG12" i="6"/>
  <c r="AE12" i="6"/>
  <c r="AD12" i="6"/>
  <c r="AC12" i="6"/>
  <c r="AG11" i="6"/>
  <c r="AE11" i="6"/>
  <c r="AD11" i="6"/>
  <c r="AC11" i="6"/>
  <c r="AG10" i="6"/>
  <c r="AE10" i="6"/>
  <c r="AD10" i="6"/>
  <c r="AC10" i="6"/>
  <c r="AG9" i="6"/>
  <c r="AE9" i="6"/>
  <c r="AD9" i="6"/>
  <c r="AC9" i="6"/>
  <c r="AG8" i="6"/>
  <c r="AE8" i="6"/>
  <c r="AD8" i="6"/>
  <c r="AC8" i="6"/>
  <c r="AG7" i="6"/>
  <c r="AE7" i="6"/>
  <c r="AD7" i="6"/>
  <c r="AC7" i="6"/>
  <c r="AG6" i="6"/>
  <c r="AE6" i="6"/>
  <c r="AD6" i="6"/>
  <c r="AC6" i="6"/>
  <c r="AG5" i="6"/>
  <c r="AE5" i="6"/>
  <c r="AD5" i="6"/>
  <c r="AC5" i="6"/>
  <c r="AG4" i="6"/>
  <c r="AE4" i="6"/>
  <c r="AD4" i="6"/>
  <c r="AC4" i="6"/>
  <c r="AG3" i="6"/>
  <c r="AE3" i="6"/>
  <c r="AD3" i="6"/>
  <c r="AC3" i="6"/>
  <c r="AG19" i="2"/>
  <c r="AE19" i="2"/>
  <c r="AD19" i="2"/>
  <c r="AC19" i="2"/>
  <c r="AG18" i="2"/>
  <c r="AE18" i="2"/>
  <c r="AD18" i="2"/>
  <c r="AC18" i="2"/>
  <c r="AG17" i="2"/>
  <c r="AE17" i="2"/>
  <c r="AD17" i="2"/>
  <c r="AC17" i="2"/>
  <c r="AG16" i="2"/>
  <c r="AE16" i="2"/>
  <c r="AD16" i="2"/>
  <c r="AC16" i="2"/>
  <c r="AG15" i="2"/>
  <c r="AE15" i="2"/>
  <c r="AD15" i="2"/>
  <c r="AC15" i="2"/>
  <c r="AG14" i="2"/>
  <c r="AE14" i="2"/>
  <c r="AD14" i="2"/>
  <c r="AC14" i="2"/>
  <c r="AG13" i="2"/>
  <c r="AE13" i="2"/>
  <c r="AD13" i="2"/>
  <c r="AC13" i="2"/>
  <c r="AG12" i="2"/>
  <c r="AE12" i="2"/>
  <c r="AD12" i="2"/>
  <c r="AC12" i="2"/>
  <c r="AG11" i="2"/>
  <c r="AE11" i="2"/>
  <c r="AD11" i="2"/>
  <c r="AC11" i="2"/>
  <c r="AG10" i="2"/>
  <c r="AE10" i="2"/>
  <c r="AD10" i="2"/>
  <c r="AC10" i="2"/>
  <c r="L45" i="6" l="1"/>
  <c r="AF8" i="10"/>
  <c r="L45" i="9"/>
  <c r="AF10" i="6"/>
  <c r="AF13" i="2"/>
  <c r="AF6" i="6"/>
  <c r="AF6" i="10"/>
  <c r="AF11" i="9"/>
  <c r="AF19" i="2"/>
  <c r="AF12" i="6"/>
  <c r="AF9" i="10"/>
  <c r="AF14" i="10"/>
  <c r="AF9" i="6"/>
  <c r="AF4" i="9"/>
  <c r="AF17" i="2"/>
  <c r="AF10" i="10"/>
  <c r="AF8" i="6"/>
  <c r="AF3" i="9"/>
  <c r="AF13" i="9"/>
  <c r="AF14" i="9"/>
  <c r="L45" i="10"/>
  <c r="AF12" i="2"/>
  <c r="L45" i="2"/>
  <c r="AF7" i="9"/>
  <c r="AF10" i="2"/>
  <c r="AF15" i="2"/>
  <c r="AF10" i="9"/>
  <c r="AF12" i="10"/>
  <c r="AF5" i="9"/>
  <c r="AF11" i="2"/>
  <c r="AF5" i="10"/>
  <c r="AF5" i="6"/>
  <c r="AF18" i="2"/>
  <c r="AF3" i="10"/>
  <c r="AF13" i="10"/>
  <c r="AF16" i="2"/>
  <c r="AF3" i="6"/>
  <c r="AF13" i="6"/>
  <c r="AF14" i="2"/>
  <c r="AF11" i="6"/>
  <c r="AF6" i="9"/>
  <c r="AF11" i="10"/>
  <c r="AF8" i="9"/>
  <c r="AF4" i="6"/>
  <c r="AF14" i="6"/>
  <c r="AF9" i="9"/>
  <c r="AF4" i="10"/>
  <c r="AF7" i="6"/>
  <c r="AF12" i="9"/>
  <c r="AF7" i="10"/>
  <c r="V45" i="2" l="1"/>
  <c r="V45" i="6"/>
  <c r="V45" i="9"/>
  <c r="V45" i="10"/>
  <c r="U5" i="2"/>
  <c r="L47" i="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8">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futureMetadata>
  <valueMetadata count="28">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valueMetadata>
</metadata>
</file>

<file path=xl/sharedStrings.xml><?xml version="1.0" encoding="utf-8"?>
<sst xmlns="http://schemas.openxmlformats.org/spreadsheetml/2006/main" count="413" uniqueCount="73">
  <si>
    <t>会社名</t>
  </si>
  <si>
    <t>電話番号</t>
  </si>
  <si>
    <t>品番</t>
  </si>
  <si>
    <t>注文数</t>
  </si>
  <si>
    <t>アイボリー</t>
  </si>
  <si>
    <t>下代</t>
  </si>
  <si>
    <t>オレンジ</t>
  </si>
  <si>
    <t>グレー</t>
  </si>
  <si>
    <t>カーキ</t>
  </si>
  <si>
    <t>ネイビー</t>
  </si>
  <si>
    <t>キャメル</t>
  </si>
  <si>
    <t>ブラック</t>
  </si>
  <si>
    <t>ブラウン</t>
  </si>
  <si>
    <t>グリーン</t>
  </si>
  <si>
    <t>グレージュ</t>
  </si>
  <si>
    <t>ダークグレー</t>
  </si>
  <si>
    <t>パープル</t>
  </si>
  <si>
    <t>ピンク</t>
  </si>
  <si>
    <t>ブルー</t>
  </si>
  <si>
    <t>ベージュ</t>
  </si>
  <si>
    <t>ホワイト</t>
  </si>
  <si>
    <t>ライトグレー</t>
  </si>
  <si>
    <t>ライトブルー</t>
  </si>
  <si>
    <t>レッド</t>
  </si>
  <si>
    <t>全シート注文数</t>
  </si>
  <si>
    <t>1639</t>
  </si>
  <si>
    <t>1646</t>
  </si>
  <si>
    <t>金額</t>
  </si>
  <si>
    <t>入力確認</t>
  </si>
  <si>
    <t>位置</t>
  </si>
  <si>
    <t>左・9行</t>
  </si>
  <si>
    <t>右・9行</t>
  </si>
  <si>
    <t>左・16行</t>
  </si>
  <si>
    <t>右・16行</t>
  </si>
  <si>
    <t>左・23行</t>
  </si>
  <si>
    <t>1648-1</t>
  </si>
  <si>
    <t>1650-1</t>
  </si>
  <si>
    <t>右・23行</t>
  </si>
  <si>
    <t>左・30行</t>
  </si>
  <si>
    <t>右・30行</t>
  </si>
  <si>
    <t>左・37行</t>
  </si>
  <si>
    <t>右・37行</t>
  </si>
  <si>
    <t>1666</t>
  </si>
  <si>
    <t>1667</t>
  </si>
  <si>
    <t>1671</t>
  </si>
  <si>
    <t>9510-2#</t>
  </si>
  <si>
    <t>このシートの注文数</t>
  </si>
  <si>
    <t>このシートの金額</t>
  </si>
  <si>
    <t>薄黄色の欄に入力。注文しない色は空欄または0。金額は下代×数量（税・送料の加算なし）。</t>
  </si>
  <si>
    <t>全シート金額</t>
  </si>
  <si>
    <t>2602</t>
  </si>
  <si>
    <t>3302</t>
  </si>
  <si>
    <t>8293</t>
  </si>
  <si>
    <t>8301</t>
  </si>
  <si>
    <t>左・2行</t>
  </si>
  <si>
    <t>右・2行</t>
  </si>
  <si>
    <t>8370</t>
  </si>
  <si>
    <t>17502</t>
  </si>
  <si>
    <t>17506</t>
  </si>
  <si>
    <t>17512</t>
  </si>
  <si>
    <t>99936</t>
  </si>
  <si>
    <t>266002</t>
  </si>
  <si>
    <t>266007</t>
  </si>
  <si>
    <t>266010</t>
  </si>
  <si>
    <t>266018</t>
  </si>
  <si>
    <t>266020</t>
  </si>
  <si>
    <t>DH001</t>
  </si>
  <si>
    <t>DH005</t>
  </si>
  <si>
    <t>H8201</t>
  </si>
  <si>
    <t>H8203</t>
  </si>
  <si>
    <t>H8205</t>
  </si>
  <si>
    <t>SK004</t>
  </si>
  <si>
    <t>発送先住所</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</si>
</sst>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
  </numFmts>
  <fonts count="16">
    <font>
      <sz val="11"/>
      <color theme="1"/>
      <name val="游ゴシック"/>
    </font>
    <font>
      <sz val="6"/>
      <name val="游ゴシック"/>
      <family val="3"/>
      <charset val="128"/>
    </font>
    <font>
      <sz val="16"/>
      <color theme="1"/>
      <name val="游ゴシック"/>
      <family val="3"/>
      <charset val="128"/>
    </font>
    <font>
      <sz val="10"/>
      <color theme="1"/>
      <name val="游ゴシック"/>
      <family val="3"/>
      <charset val="128"/>
    </font>
    <font>
      <sz val="18"/>
      <color theme="1"/>
      <name val="HGP創英角ｺﾞｼｯｸUB"/>
      <family val="2"/>
      <charset val="128"/>
    </font>
    <font>
      <sz val="10"/>
      <name val="游ゴシック"/>
      <family val="3"/>
      <charset val="128"/>
    </font>
    <font>
      <sz val="11"/>
      <name val="游ゴシック"/>
      <family val="3"/>
      <charset val="128"/>
    </font>
    <font>
      <sz val="18"/>
      <name val="HGP創英角ｺﾞｼｯｸUB"/>
      <family val="2"/>
      <charset val="128"/>
    </font>
    <font>
      <sz val="10"/>
      <color theme="1"/>
      <name val="Yu Gothic"/>
      <family val="3"/>
      <charset val="128"/>
    </font>
    <font>
      <sz val="9"/>
      <color theme="1"/>
      <name val="Yu Gothic"/>
      <family val="3"/>
      <charset val="128"/>
    </font>
    <font>
      <sz val="10"/>
      <name val="Yu Gothic"/>
      <family val="3"/>
      <charset val="128"/>
    </font>
    <font>
      <sz val="20"/>
      <color theme="1"/>
      <name val="ヒラギノ丸ゴ Pro W4"/>
      <charset val="128"/>
    </font>
    <font>
      <sz val="11"/>
      <color theme="1"/>
      <name val="ヒラギノ丸ゴ Pro W4"/>
      <charset val="128"/>
    </font>
    <font>
      <sz val="11"/>
      <color rgb="FFFF0000"/>
      <name val="ヒラギノ丸ゴ Pro W4"/>
      <charset val="128"/>
    </font>
    <font>
      <sz val="11"/>
      <name val="ヒラギノ丸ゴ Pro W4"/>
      <charset val="128"/>
    </font>
    <font>
      <sz val="12"/>
      <name val="ヒラギノ丸ゴ Pro W4"/>
      <charset val="128"/>
    </font>
  </fonts>
  <fills count="5">
    <fill>
      <patternFill patternType="none"/>
    </fill>
    <fill>
      <patternFill patternType="gray125"/>
    </fill>
    <fill>
      <patternFill patternType="solid">
        <fgColor theme="2"/>
      </patternFill>
    </fill>
    <fill>
      <patternFill patternType="solid">
        <fgColor rgb="FFFFF2CC"/>
      </patternFill>
    </fill>
    <fill>
      <patternFill patternType="solid">
        <fgColor theme="2" tint="-9.9978637043366805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
    <xf numFmtId="0" fontId="0" fillId="0" borderId="0">
      <alignment vertical="center"/>
    </xf>
  </cellStyleXfs>
  <cellXfs count="106">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3" fontId="8" fillId="0" borderId="0" xfId="0" applyNumberFormat="1" applyFont="1">
      <alignment vertical="center"/>
    </xf>
    <xf numFmtId="0" fontId="10" fillId="0" borderId="0" xfId="0" applyFont="1">
      <alignment vertical="center"/>
    </xf>
    <xf numFmtId="0" fontId="12" fillId="0" borderId="0" xfId="0" applyFont="1">
      <alignment vertical="center"/>
    </xf>
    <xf numFmtId="0" fontId="14" fillId="0" borderId="0" xfId="0" applyFont="1">
      <alignment vertical="center"/>
    </xf>
    <xf numFmtId="0" fontId="8" fillId="4" borderId="0" xfId="0" applyFont="1" applyFill="1">
      <alignment vertical="center"/>
    </xf>
    <xf numFmtId="0" fontId="8" fillId="0" borderId="1" xfId="0" applyFont="1" applyBorder="1">
      <alignment vertical="center"/>
    </xf>
    <xf numFmtId="3" fontId="8" fillId="0" borderId="1" xfId="0" applyNumberFormat="1" applyFont="1" applyBorder="1">
      <alignment vertical="center"/>
    </xf>
    <xf numFmtId="0" fontId="8" fillId="4" borderId="1" xfId="0" applyFont="1" applyFill="1" applyBorder="1" applyAlignment="1">
      <alignment horizontal="center" vertical="center"/>
    </xf>
    <xf numFmtId="0" fontId="8" fillId="0" borderId="1" xfId="0" applyFont="1" applyBorder="1" applyAlignment="1">
      <alignment horizontal="center" vertical="center"/>
    </xf>
    <xf numFmtId="0" fontId="15" fillId="4" borderId="40" xfId="0" applyFont="1" applyFill="1" applyBorder="1" applyAlignment="1">
      <alignment horizontal="center" vertical="center"/>
    </xf>
    <xf numFmtId="0" fontId="15" fillId="4" borderId="2" xfId="0" applyFont="1" applyFill="1" applyBorder="1" applyAlignment="1">
      <alignment horizontal="center" vertical="center"/>
    </xf>
    <xf numFmtId="0" fontId="15" fillId="4" borderId="3"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29" xfId="0" applyFont="1" applyFill="1" applyBorder="1" applyAlignment="1">
      <alignment horizontal="center" vertical="center"/>
    </xf>
    <xf numFmtId="0" fontId="15" fillId="4" borderId="32" xfId="0" applyFont="1" applyFill="1" applyBorder="1" applyAlignment="1">
      <alignment horizontal="center" vertical="center"/>
    </xf>
    <xf numFmtId="0" fontId="15" fillId="4" borderId="40"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2" fillId="3" borderId="40"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wrapText="1"/>
      <protection locked="0"/>
    </xf>
    <xf numFmtId="0" fontId="12" fillId="3" borderId="3"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wrapText="1"/>
      <protection locked="0"/>
    </xf>
    <xf numFmtId="0" fontId="12" fillId="3" borderId="29" xfId="0" applyFont="1" applyFill="1" applyBorder="1" applyAlignment="1" applyProtection="1">
      <alignment horizontal="center" vertical="center" wrapText="1"/>
      <protection locked="0"/>
    </xf>
    <xf numFmtId="0" fontId="12" fillId="3" borderId="32" xfId="0" applyFont="1" applyFill="1" applyBorder="1" applyAlignment="1" applyProtection="1">
      <alignment horizontal="center" vertical="center" wrapText="1"/>
      <protection locked="0"/>
    </xf>
    <xf numFmtId="49" fontId="12" fillId="3" borderId="40" xfId="0" applyNumberFormat="1" applyFont="1" applyFill="1" applyBorder="1" applyAlignment="1" applyProtection="1">
      <alignment horizontal="center" vertical="center" wrapText="1"/>
      <protection locked="0"/>
    </xf>
    <xf numFmtId="49" fontId="12" fillId="3" borderId="2" xfId="0" applyNumberFormat="1" applyFont="1" applyFill="1" applyBorder="1" applyAlignment="1" applyProtection="1">
      <alignment horizontal="center" vertical="center" wrapText="1"/>
      <protection locked="0"/>
    </xf>
    <xf numFmtId="49" fontId="12" fillId="3" borderId="3" xfId="0" applyNumberFormat="1" applyFont="1" applyFill="1" applyBorder="1" applyAlignment="1" applyProtection="1">
      <alignment horizontal="center" vertical="center" wrapText="1"/>
      <protection locked="0"/>
    </xf>
    <xf numFmtId="49" fontId="12" fillId="3" borderId="5" xfId="0" applyNumberFormat="1" applyFont="1" applyFill="1" applyBorder="1" applyAlignment="1" applyProtection="1">
      <alignment horizontal="center" vertical="center" wrapText="1"/>
      <protection locked="0"/>
    </xf>
    <xf numFmtId="49" fontId="12" fillId="3" borderId="29" xfId="0" applyNumberFormat="1" applyFont="1" applyFill="1" applyBorder="1" applyAlignment="1" applyProtection="1">
      <alignment horizontal="center" vertical="center" wrapText="1"/>
      <protection locked="0"/>
    </xf>
    <xf numFmtId="49" fontId="12" fillId="3" borderId="32" xfId="0" applyNumberFormat="1" applyFont="1" applyFill="1" applyBorder="1" applyAlignment="1" applyProtection="1">
      <alignment horizontal="center" vertical="center" wrapText="1"/>
      <protection locked="0"/>
    </xf>
    <xf numFmtId="0" fontId="9" fillId="0" borderId="0" xfId="0" applyFont="1">
      <alignment vertical="center"/>
    </xf>
    <xf numFmtId="0" fontId="8" fillId="0" borderId="0" xfId="0" applyFont="1">
      <alignment vertical="center"/>
    </xf>
    <xf numFmtId="176" fontId="8" fillId="0" borderId="0" xfId="0" applyNumberFormat="1" applyFont="1">
      <alignment vertical="center"/>
    </xf>
    <xf numFmtId="0" fontId="8" fillId="4" borderId="0" xfId="0" applyFont="1" applyFill="1">
      <alignment vertical="center"/>
    </xf>
    <xf numFmtId="3" fontId="8" fillId="4" borderId="0" xfId="0" applyNumberFormat="1" applyFont="1" applyFill="1">
      <alignment vertical="center"/>
    </xf>
    <xf numFmtId="176" fontId="8" fillId="4" borderId="0" xfId="0" applyNumberFormat="1" applyFont="1" applyFill="1">
      <alignment vertical="center"/>
    </xf>
    <xf numFmtId="3" fontId="12" fillId="3" borderId="14" xfId="0" applyNumberFormat="1" applyFont="1" applyFill="1" applyBorder="1" applyAlignment="1" applyProtection="1">
      <alignment horizontal="right" vertical="center"/>
      <protection locked="0"/>
    </xf>
    <xf numFmtId="3" fontId="12" fillId="3" borderId="15" xfId="0" applyNumberFormat="1" applyFont="1" applyFill="1" applyBorder="1" applyAlignment="1" applyProtection="1">
      <alignment horizontal="right" vertical="center"/>
      <protection locked="0"/>
    </xf>
    <xf numFmtId="0" fontId="12" fillId="4" borderId="27" xfId="0" applyFont="1" applyFill="1" applyBorder="1" applyAlignment="1">
      <alignment horizontal="center" vertical="center"/>
    </xf>
    <xf numFmtId="0" fontId="12" fillId="4" borderId="28"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21" xfId="0" applyFont="1" applyFill="1" applyBorder="1" applyAlignment="1">
      <alignment horizontal="center" vertical="center"/>
    </xf>
    <xf numFmtId="0" fontId="12" fillId="4" borderId="12" xfId="0" applyFont="1" applyFill="1" applyBorder="1" applyAlignment="1">
      <alignment horizontal="center" vertical="center"/>
    </xf>
    <xf numFmtId="0" fontId="12" fillId="4" borderId="1" xfId="0" applyFont="1" applyFill="1" applyBorder="1" applyAlignment="1">
      <alignment horizontal="center" vertical="center"/>
    </xf>
    <xf numFmtId="176" fontId="13" fillId="0" borderId="6" xfId="0" applyNumberFormat="1" applyFont="1" applyBorder="1" applyAlignment="1">
      <alignment horizontal="center" vertical="center"/>
    </xf>
    <xf numFmtId="176" fontId="13" fillId="0" borderId="7" xfId="0" applyNumberFormat="1" applyFont="1" applyBorder="1" applyAlignment="1">
      <alignment horizontal="center" vertical="center"/>
    </xf>
    <xf numFmtId="176" fontId="13" fillId="0" borderId="8" xfId="0" applyNumberFormat="1"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3" fontId="12" fillId="3" borderId="1" xfId="0" applyNumberFormat="1" applyFont="1" applyFill="1" applyBorder="1" applyAlignment="1" applyProtection="1">
      <alignment horizontal="right" vertical="center"/>
      <protection locked="0"/>
    </xf>
    <xf numFmtId="3" fontId="12" fillId="3" borderId="13" xfId="0" applyNumberFormat="1" applyFont="1" applyFill="1" applyBorder="1" applyAlignment="1" applyProtection="1">
      <alignment horizontal="right" vertical="center"/>
      <protection locked="0"/>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12" fillId="0" borderId="16"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17" xfId="0" applyFont="1" applyBorder="1" applyAlignment="1">
      <alignment horizontal="center" vertical="center"/>
    </xf>
    <xf numFmtId="0" fontId="12" fillId="0" borderId="0" xfId="0" applyFont="1" applyAlignment="1">
      <alignment horizontal="center" vertical="center"/>
    </xf>
    <xf numFmtId="0" fontId="12" fillId="0" borderId="4"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49" fontId="12" fillId="0" borderId="11"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10" xfId="0" applyNumberFormat="1" applyFont="1" applyBorder="1" applyAlignment="1">
      <alignment horizontal="center" vertical="center"/>
    </xf>
    <xf numFmtId="0" fontId="12" fillId="4" borderId="22" xfId="0" applyFont="1" applyFill="1" applyBorder="1" applyAlignment="1">
      <alignment horizontal="center" vertical="center"/>
    </xf>
    <xf numFmtId="0" fontId="12" fillId="4" borderId="23" xfId="0" applyFont="1" applyFill="1" applyBorder="1" applyAlignment="1">
      <alignment horizontal="center" vertical="center"/>
    </xf>
    <xf numFmtId="0" fontId="15" fillId="4" borderId="1" xfId="0" applyFont="1" applyFill="1" applyBorder="1" applyAlignment="1">
      <alignment horizontal="center" vertical="center"/>
    </xf>
    <xf numFmtId="3" fontId="11" fillId="0" borderId="1" xfId="0" applyNumberFormat="1" applyFont="1" applyBorder="1" applyAlignment="1">
      <alignment horizontal="center" vertical="center"/>
    </xf>
    <xf numFmtId="0" fontId="12" fillId="4" borderId="30" xfId="0" applyFont="1" applyFill="1" applyBorder="1" applyAlignment="1">
      <alignment horizontal="center" vertical="center"/>
    </xf>
    <xf numFmtId="0" fontId="12" fillId="4" borderId="31" xfId="0" applyFont="1" applyFill="1" applyBorder="1" applyAlignment="1">
      <alignment horizontal="center" vertical="center"/>
    </xf>
    <xf numFmtId="49" fontId="12" fillId="0" borderId="5" xfId="0" applyNumberFormat="1" applyFont="1" applyBorder="1" applyAlignment="1">
      <alignment horizontal="center" vertical="center"/>
    </xf>
    <xf numFmtId="49" fontId="12" fillId="0" borderId="29" xfId="0" applyNumberFormat="1" applyFont="1" applyBorder="1" applyAlignment="1">
      <alignment horizontal="center" vertical="center"/>
    </xf>
    <xf numFmtId="49" fontId="12" fillId="0" borderId="32" xfId="0" applyNumberFormat="1" applyFont="1" applyBorder="1" applyAlignment="1">
      <alignment horizontal="center" vertical="center"/>
    </xf>
    <xf numFmtId="0" fontId="12" fillId="4" borderId="33" xfId="0" applyFont="1" applyFill="1" applyBorder="1" applyAlignment="1">
      <alignment horizontal="center" vertical="center"/>
    </xf>
    <xf numFmtId="0" fontId="12" fillId="4" borderId="34" xfId="0" applyFont="1" applyFill="1" applyBorder="1" applyAlignment="1">
      <alignment horizontal="center" vertical="center"/>
    </xf>
    <xf numFmtId="0" fontId="14" fillId="4" borderId="12"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23" xfId="0" applyFont="1" applyFill="1" applyBorder="1" applyAlignment="1">
      <alignment horizontal="center" vertical="center"/>
    </xf>
    <xf numFmtId="0" fontId="12" fillId="0" borderId="35" xfId="0" applyFont="1" applyBorder="1" applyAlignment="1">
      <alignment horizontal="center" vertical="center"/>
    </xf>
    <xf numFmtId="3" fontId="12" fillId="3" borderId="6" xfId="0" applyNumberFormat="1" applyFont="1" applyFill="1" applyBorder="1" applyAlignment="1" applyProtection="1">
      <alignment horizontal="right" vertical="center"/>
      <protection locked="0"/>
    </xf>
    <xf numFmtId="3" fontId="12" fillId="3" borderId="36" xfId="0" applyNumberFormat="1" applyFont="1" applyFill="1" applyBorder="1" applyAlignment="1" applyProtection="1">
      <alignment horizontal="right" vertical="center"/>
      <protection locked="0"/>
    </xf>
    <xf numFmtId="3" fontId="12" fillId="3" borderId="24" xfId="0" applyNumberFormat="1" applyFont="1" applyFill="1" applyBorder="1" applyAlignment="1" applyProtection="1">
      <alignment horizontal="right" vertical="center"/>
      <protection locked="0"/>
    </xf>
    <xf numFmtId="3" fontId="12" fillId="3" borderId="37" xfId="0" applyNumberFormat="1" applyFont="1" applyFill="1" applyBorder="1" applyAlignment="1" applyProtection="1">
      <alignment horizontal="right" vertical="center"/>
      <protection locked="0"/>
    </xf>
    <xf numFmtId="0" fontId="12" fillId="2" borderId="12" xfId="0" applyFont="1" applyFill="1" applyBorder="1" applyAlignment="1">
      <alignment horizontal="center" vertical="center"/>
    </xf>
    <xf numFmtId="0" fontId="12" fillId="2" borderId="1" xfId="0" applyFont="1" applyFill="1" applyBorder="1" applyAlignment="1">
      <alignment horizontal="center" vertical="center"/>
    </xf>
    <xf numFmtId="0" fontId="12" fillId="4" borderId="39" xfId="0" applyFont="1" applyFill="1" applyBorder="1" applyAlignment="1">
      <alignment horizontal="center" vertical="center"/>
    </xf>
    <xf numFmtId="0" fontId="12" fillId="4" borderId="38" xfId="0" applyFont="1" applyFill="1" applyBorder="1" applyAlignment="1">
      <alignment horizontal="center" vertical="center"/>
    </xf>
    <xf numFmtId="0" fontId="12" fillId="4" borderId="10" xfId="0" applyFont="1" applyFill="1" applyBorder="1" applyAlignment="1">
      <alignment horizontal="center" vertical="center"/>
    </xf>
    <xf numFmtId="49" fontId="13" fillId="0" borderId="11" xfId="0" applyNumberFormat="1" applyFont="1" applyBorder="1" applyAlignment="1">
      <alignment horizontal="center" vertical="center"/>
    </xf>
    <xf numFmtId="49" fontId="13" fillId="0" borderId="9" xfId="0" applyNumberFormat="1" applyFont="1" applyBorder="1" applyAlignment="1">
      <alignment horizontal="center" vertical="center"/>
    </xf>
    <xf numFmtId="49" fontId="13" fillId="0" borderId="10" xfId="0" applyNumberFormat="1" applyFont="1" applyBorder="1" applyAlignment="1">
      <alignment horizontal="center" vertical="center"/>
    </xf>
  </cellXfs>
  <cellStyles count="1">
    <cellStyle name="標準" xfId="0" builtinId="0"/>
  </cellStyles>
  <dxfs count="230">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
      <font>
        <color rgb="FF9C0006"/>
      </font>
      <fill>
        <patternFill patternType="solid">
          <bgColor rgb="FFF8CBA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s>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8">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ichValueRel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B1:AV76"/>
  <sheetViews>
    <sheetView showGridLines="0" tabSelected="1" zoomScaleNormal="100" workbookViewId="0">
      <selection activeCell="L27" sqref="L27:M27"/>
    </sheetView>
  </sheetViews>
  <sheetFormatPr baseColWidth="10" defaultColWidth="8.83203125" defaultRowHeight="18"/>
  <cols>
    <col min="1" max="1" width="1.83203125" customWidth="1"/>
    <col min="2" max="26" width="3.83203125" customWidth="1"/>
    <col min="27" max="27" width="1.83203125" customWidth="1"/>
    <col min="28" max="28" width="5.5" customWidth="1"/>
    <col min="29" max="29" width="15" customWidth="1"/>
    <col min="30" max="32" width="12" customWidth="1"/>
    <col min="33" max="36" width="14" customWidth="1"/>
    <col min="37" max="37" width="4.5" customWidth="1"/>
    <col min="38" max="40" width="2.5" customWidth="1"/>
    <col min="46" max="48" width="9" hidden="1" customWidth="1"/>
  </cols>
  <sheetData>
    <row r="1" spans="2:48">
      <c r="B1" s="7"/>
      <c r="C1" s="7"/>
      <c r="D1" s="7"/>
      <c r="E1" s="7"/>
      <c r="F1" s="7"/>
      <c r="G1" s="7"/>
      <c r="H1" s="7"/>
      <c r="I1" s="7"/>
      <c r="J1" s="7"/>
      <c r="K1" s="7"/>
      <c r="L1" s="7"/>
      <c r="M1" s="7"/>
      <c r="N1" s="7"/>
      <c r="O1" s="7"/>
      <c r="P1" s="7"/>
      <c r="Q1" s="7"/>
      <c r="R1" s="7"/>
      <c r="S1" s="7"/>
      <c r="T1" s="7"/>
      <c r="U1" s="7"/>
      <c r="V1" s="7"/>
      <c r="W1" s="7"/>
      <c r="X1" s="7"/>
      <c r="Y1" s="7"/>
      <c r="Z1" s="7"/>
      <c r="AC1" s="42"/>
      <c r="AD1" s="42"/>
      <c r="AE1" s="42"/>
      <c r="AF1" s="42"/>
      <c r="AG1" s="42"/>
      <c r="AH1" s="42"/>
      <c r="AI1" s="42"/>
      <c r="AJ1" s="42"/>
    </row>
    <row r="2" spans="2:48">
      <c r="B2" s="17" t="s">
        <v>0</v>
      </c>
      <c r="C2" s="18"/>
      <c r="D2" s="18"/>
      <c r="E2" s="19"/>
      <c r="F2" s="29"/>
      <c r="G2" s="30"/>
      <c r="H2" s="30"/>
      <c r="I2" s="30"/>
      <c r="J2" s="30"/>
      <c r="K2" s="30"/>
      <c r="L2" s="30"/>
      <c r="M2" s="30"/>
      <c r="N2" s="30"/>
      <c r="O2" s="30"/>
      <c r="P2" s="30"/>
      <c r="Q2" s="30"/>
      <c r="R2" s="30"/>
      <c r="S2" s="30"/>
      <c r="T2" s="31"/>
      <c r="U2" s="80" t="s">
        <v>24</v>
      </c>
      <c r="V2" s="80"/>
      <c r="W2" s="80"/>
      <c r="X2" s="80"/>
      <c r="Y2" s="80"/>
      <c r="Z2" s="80"/>
      <c r="AC2" s="42"/>
      <c r="AD2" s="42"/>
      <c r="AE2" s="42"/>
      <c r="AF2" s="42"/>
      <c r="AG2" s="42"/>
      <c r="AH2" s="42"/>
      <c r="AI2" s="42"/>
      <c r="AJ2" s="42"/>
    </row>
    <row r="3" spans="2:48">
      <c r="B3" s="20"/>
      <c r="C3" s="21"/>
      <c r="D3" s="21"/>
      <c r="E3" s="22"/>
      <c r="F3" s="32"/>
      <c r="G3" s="33"/>
      <c r="H3" s="33"/>
      <c r="I3" s="33"/>
      <c r="J3" s="33"/>
      <c r="K3" s="33"/>
      <c r="L3" s="33"/>
      <c r="M3" s="33"/>
      <c r="N3" s="33"/>
      <c r="O3" s="33"/>
      <c r="P3" s="33"/>
      <c r="Q3" s="33"/>
      <c r="R3" s="33"/>
      <c r="S3" s="33"/>
      <c r="T3" s="34"/>
      <c r="U3" s="80"/>
      <c r="V3" s="80"/>
      <c r="W3" s="80"/>
      <c r="X3" s="80"/>
      <c r="Y3" s="80"/>
      <c r="Z3" s="80"/>
      <c r="AC3" s="42"/>
      <c r="AD3" s="42"/>
      <c r="AE3" s="42"/>
      <c r="AF3" s="42"/>
      <c r="AG3" s="42"/>
      <c r="AH3" s="42"/>
      <c r="AI3" s="42"/>
      <c r="AJ3" s="42"/>
    </row>
    <row r="4" spans="2:48" ht="18" customHeight="1">
      <c r="B4" s="23" t="s">
        <v>72</v>
      </c>
      <c r="C4" s="24"/>
      <c r="D4" s="24"/>
      <c r="E4" s="25"/>
      <c r="F4" s="29"/>
      <c r="G4" s="30"/>
      <c r="H4" s="30"/>
      <c r="I4" s="30"/>
      <c r="J4" s="30"/>
      <c r="K4" s="30"/>
      <c r="L4" s="30"/>
      <c r="M4" s="30"/>
      <c r="N4" s="30"/>
      <c r="O4" s="30"/>
      <c r="P4" s="30"/>
      <c r="Q4" s="30"/>
      <c r="R4" s="30"/>
      <c r="S4" s="30"/>
      <c r="T4" s="31"/>
      <c r="U4" s="80"/>
      <c r="V4" s="80"/>
      <c r="W4" s="80"/>
      <c r="X4" s="80"/>
      <c r="Y4" s="80"/>
      <c r="Z4" s="80"/>
      <c r="AC4" s="42"/>
      <c r="AD4" s="42"/>
      <c r="AE4" s="42"/>
      <c r="AF4" s="42"/>
      <c r="AG4" s="42"/>
      <c r="AH4" s="42"/>
      <c r="AI4" s="42"/>
      <c r="AJ4" s="42"/>
    </row>
    <row r="5" spans="2:48">
      <c r="B5" s="26"/>
      <c r="C5" s="27"/>
      <c r="D5" s="27"/>
      <c r="E5" s="28"/>
      <c r="F5" s="32"/>
      <c r="G5" s="33"/>
      <c r="H5" s="33"/>
      <c r="I5" s="33"/>
      <c r="J5" s="33"/>
      <c r="K5" s="33"/>
      <c r="L5" s="33"/>
      <c r="M5" s="33"/>
      <c r="N5" s="33"/>
      <c r="O5" s="33"/>
      <c r="P5" s="33"/>
      <c r="Q5" s="33"/>
      <c r="R5" s="33"/>
      <c r="S5" s="33"/>
      <c r="T5" s="34"/>
      <c r="U5" s="81">
        <f>IF(OR(NOT(ISNUMBER(RASH①!L45)),NOT(ISNUMBER(RASH②!L45)),NOT(ISNUMBER(RASH③!L45)),NOT(ISNUMBER(コピーして使用!L45))),"要確認",SUM(RASH①!L45,RASH②!L45,RASH③!L45,コピーして使用!L45))</f>
        <v>0</v>
      </c>
      <c r="V5" s="81"/>
      <c r="W5" s="81"/>
      <c r="X5" s="81"/>
      <c r="Y5" s="81"/>
      <c r="Z5" s="81"/>
      <c r="AC5" s="42"/>
      <c r="AD5" s="42"/>
      <c r="AE5" s="42"/>
      <c r="AF5" s="42"/>
      <c r="AG5" s="42"/>
      <c r="AH5" s="42"/>
      <c r="AI5" s="42"/>
      <c r="AJ5" s="42"/>
    </row>
    <row r="6" spans="2:48">
      <c r="B6" s="17" t="s">
        <v>1</v>
      </c>
      <c r="C6" s="18"/>
      <c r="D6" s="18"/>
      <c r="E6" s="19"/>
      <c r="F6" s="35"/>
      <c r="G6" s="36"/>
      <c r="H6" s="36"/>
      <c r="I6" s="36"/>
      <c r="J6" s="36"/>
      <c r="K6" s="36"/>
      <c r="L6" s="36"/>
      <c r="M6" s="36"/>
      <c r="N6" s="36"/>
      <c r="O6" s="36"/>
      <c r="P6" s="36"/>
      <c r="Q6" s="36"/>
      <c r="R6" s="36"/>
      <c r="S6" s="36"/>
      <c r="T6" s="37"/>
      <c r="U6" s="81"/>
      <c r="V6" s="81"/>
      <c r="W6" s="81"/>
      <c r="X6" s="81"/>
      <c r="Y6" s="81"/>
      <c r="Z6" s="81"/>
      <c r="AC6" s="42"/>
      <c r="AD6" s="42"/>
      <c r="AE6" s="42"/>
      <c r="AF6" s="42"/>
      <c r="AG6" s="42"/>
      <c r="AH6" s="42"/>
      <c r="AI6" s="42"/>
      <c r="AJ6" s="42"/>
    </row>
    <row r="7" spans="2:48">
      <c r="B7" s="20"/>
      <c r="C7" s="21"/>
      <c r="D7" s="21"/>
      <c r="E7" s="22"/>
      <c r="F7" s="38"/>
      <c r="G7" s="39"/>
      <c r="H7" s="39"/>
      <c r="I7" s="39"/>
      <c r="J7" s="39"/>
      <c r="K7" s="39"/>
      <c r="L7" s="39"/>
      <c r="M7" s="39"/>
      <c r="N7" s="39"/>
      <c r="O7" s="39"/>
      <c r="P7" s="39"/>
      <c r="Q7" s="39"/>
      <c r="R7" s="39"/>
      <c r="S7" s="39"/>
      <c r="T7" s="40"/>
      <c r="U7" s="81"/>
      <c r="V7" s="81"/>
      <c r="W7" s="81"/>
      <c r="X7" s="81"/>
      <c r="Y7" s="81"/>
      <c r="Z7" s="81"/>
      <c r="AC7" s="42"/>
      <c r="AD7" s="42"/>
      <c r="AE7" s="42"/>
      <c r="AF7" s="42"/>
      <c r="AG7" s="42"/>
      <c r="AH7" s="42"/>
      <c r="AI7" s="42"/>
      <c r="AJ7" s="42"/>
    </row>
    <row r="8" spans="2:48" ht="19" customHeight="1">
      <c r="B8" s="10"/>
      <c r="C8" s="10"/>
      <c r="D8" s="10"/>
      <c r="E8" s="10"/>
      <c r="F8" s="10"/>
      <c r="G8" s="10"/>
      <c r="H8" s="10"/>
      <c r="I8" s="10"/>
      <c r="J8" s="10"/>
      <c r="K8" s="10"/>
      <c r="L8" s="10"/>
      <c r="M8" s="10"/>
      <c r="N8" s="10"/>
      <c r="O8" s="10"/>
      <c r="P8" s="10"/>
      <c r="Q8" s="10"/>
      <c r="R8" s="10"/>
      <c r="S8" s="10"/>
      <c r="T8" s="10"/>
      <c r="U8" s="10"/>
      <c r="V8" s="10"/>
      <c r="W8" s="10"/>
      <c r="X8" s="10"/>
      <c r="Y8" s="10"/>
      <c r="Z8" s="10"/>
      <c r="AC8" s="42"/>
      <c r="AD8" s="42"/>
      <c r="AE8" s="42"/>
      <c r="AF8" s="42"/>
      <c r="AG8" s="42"/>
      <c r="AH8" s="42"/>
      <c r="AI8" s="42"/>
      <c r="AJ8" s="42"/>
    </row>
    <row r="9" spans="2:48" ht="19" customHeight="1">
      <c r="B9" s="91" t="s">
        <v>2</v>
      </c>
      <c r="C9" s="92"/>
      <c r="D9" s="75" t="s">
        <v>25</v>
      </c>
      <c r="E9" s="76"/>
      <c r="F9" s="76"/>
      <c r="G9" s="76"/>
      <c r="H9" s="76"/>
      <c r="I9" s="76"/>
      <c r="J9" s="76"/>
      <c r="K9" s="77"/>
      <c r="L9" s="49" t="s">
        <v>3</v>
      </c>
      <c r="M9" s="50"/>
      <c r="N9" s="93"/>
      <c r="O9" s="78" t="s">
        <v>2</v>
      </c>
      <c r="P9" s="79"/>
      <c r="Q9" s="75" t="s">
        <v>26</v>
      </c>
      <c r="R9" s="76"/>
      <c r="S9" s="76"/>
      <c r="T9" s="76"/>
      <c r="U9" s="76"/>
      <c r="V9" s="76"/>
      <c r="W9" s="76"/>
      <c r="X9" s="77"/>
      <c r="Y9" s="49" t="s">
        <v>3</v>
      </c>
      <c r="Z9" s="50"/>
      <c r="AA9" s="1"/>
      <c r="AB9" s="1"/>
      <c r="AC9" s="15" t="s">
        <v>2</v>
      </c>
      <c r="AD9" s="15" t="s">
        <v>5</v>
      </c>
      <c r="AE9" s="15" t="s">
        <v>3</v>
      </c>
      <c r="AF9" s="15" t="s">
        <v>27</v>
      </c>
      <c r="AG9" s="15" t="s">
        <v>28</v>
      </c>
      <c r="AH9" s="15" t="s">
        <v>29</v>
      </c>
      <c r="AI9" s="7"/>
      <c r="AJ9" s="7"/>
      <c r="AT9" t="s">
        <v>4</v>
      </c>
      <c r="AV9">
        <v>1</v>
      </c>
    </row>
    <row r="10" spans="2:48" ht="19" customHeight="1">
      <c r="B10" s="89" t="s">
        <v>5</v>
      </c>
      <c r="C10" s="90"/>
      <c r="D10" s="55">
        <v>2150</v>
      </c>
      <c r="E10" s="56"/>
      <c r="F10" s="56"/>
      <c r="G10" s="56"/>
      <c r="H10" s="56"/>
      <c r="I10" s="56"/>
      <c r="J10" s="56"/>
      <c r="K10" s="57"/>
      <c r="L10" s="51"/>
      <c r="M10" s="52"/>
      <c r="N10" s="93"/>
      <c r="O10" s="53" t="s">
        <v>5</v>
      </c>
      <c r="P10" s="54"/>
      <c r="Q10" s="55">
        <v>2280</v>
      </c>
      <c r="R10" s="56"/>
      <c r="S10" s="56"/>
      <c r="T10" s="56"/>
      <c r="U10" s="56"/>
      <c r="V10" s="56"/>
      <c r="W10" s="56"/>
      <c r="X10" s="57"/>
      <c r="Y10" s="51"/>
      <c r="Z10" s="52"/>
      <c r="AA10" s="1"/>
      <c r="AB10" s="1"/>
      <c r="AC10" s="16" t="str">
        <f>IF(D9="","",D9)</f>
        <v>1639</v>
      </c>
      <c r="AD10" s="14">
        <f>IF(D10="","",D10)</f>
        <v>2150</v>
      </c>
      <c r="AE10" s="14">
        <f>IF(OR(IF(ISNUMBER(L11),OR(L11&lt;0,MOD(L11,1)&lt;&gt;0),L11&lt;&gt;""),IF(ISNUMBER(L12),OR(L12&lt;0,MOD(L12,1)&lt;&gt;0),L12&lt;&gt;""),IF(ISNUMBER(L13),OR(L13&lt;0,MOD(L13,1)&lt;&gt;0),L13&lt;&gt;""),IF(ISNUMBER(L14),OR(L14&lt;0,MOD(L14,1)&lt;&gt;0),L14&lt;&gt;""),IF(ISNUMBER(L15),OR(L15&lt;0,MOD(L15,1)&lt;&gt;0),L15&lt;&gt;"")),"要確認",SUM(L11:L15))</f>
        <v>0</v>
      </c>
      <c r="AF10" s="14">
        <f>IF(AG10&lt;&gt;"","要確認",IF(AE10=0,0,AE10*D10))</f>
        <v>0</v>
      </c>
      <c r="AG10" s="13" t="str">
        <f>IF(OR(IF(ISNUMBER(L11),OR(L11&lt;0,MOD(L11,1)&lt;&gt;0),L11&lt;&gt;""),IF(ISNUMBER(L12),OR(L12&lt;0,MOD(L12,1)&lt;&gt;0),L12&lt;&gt;""),IF(ISNUMBER(L13),OR(L13&lt;0,MOD(L13,1)&lt;&gt;0),L13&lt;&gt;""),IF(ISNUMBER(L14),OR(L14&lt;0,MOD(L14,1)&lt;&gt;0),L14&lt;&gt;""),IF(ISNUMBER(L15),OR(L15&lt;0,MOD(L15,1)&lt;&gt;0),L15&lt;&gt;"")),"数量を確認",IF(SUM(L11:L15)=0,"",IF(D9="","品番を入力",IF(OR(NOT(ISNUMBER(D10)),D10&lt;0),"下代を確認",IF(OR(AND(ISNUMBER(L11),L11&gt;0,I11=""),AND(ISNUMBER(L12),L12&gt;0,I12=""),AND(ISNUMBER(L13),L13&gt;0,I13=""),AND(ISNUMBER(L14),L14&gt;0,I14=""),AND(ISNUMBER(L15),L15&gt;0,I15="")),"色を入力","")))))</f>
        <v/>
      </c>
      <c r="AH10" s="16" t="s">
        <v>30</v>
      </c>
      <c r="AI10" s="7"/>
      <c r="AJ10" s="7"/>
      <c r="AT10" t="s">
        <v>6</v>
      </c>
      <c r="AV10">
        <v>2</v>
      </c>
    </row>
    <row r="11" spans="2:48" ht="19" customHeight="1">
      <c r="B11" s="66" t="e" vm="1">
        <v>#VALUE!</v>
      </c>
      <c r="C11" s="67"/>
      <c r="D11" s="67"/>
      <c r="E11" s="67"/>
      <c r="F11" s="67"/>
      <c r="G11" s="67"/>
      <c r="H11" s="68"/>
      <c r="I11" s="63" t="s">
        <v>7</v>
      </c>
      <c r="J11" s="64"/>
      <c r="K11" s="65"/>
      <c r="L11" s="61"/>
      <c r="M11" s="62"/>
      <c r="N11" s="93"/>
      <c r="O11" s="66" t="e" vm="2">
        <v>#VALUE!</v>
      </c>
      <c r="P11" s="67"/>
      <c r="Q11" s="67"/>
      <c r="R11" s="67"/>
      <c r="S11" s="67"/>
      <c r="T11" s="67"/>
      <c r="U11" s="68"/>
      <c r="V11" s="63" t="s">
        <v>7</v>
      </c>
      <c r="W11" s="64"/>
      <c r="X11" s="65"/>
      <c r="Y11" s="61"/>
      <c r="Z11" s="62"/>
      <c r="AC11" s="16" t="str">
        <f>IF(Q9="","",Q9)</f>
        <v>1646</v>
      </c>
      <c r="AD11" s="14">
        <f>IF(Q10="","",Q10)</f>
        <v>2280</v>
      </c>
      <c r="AE11" s="14">
        <f>IF(OR(IF(ISNUMBER(Y11),OR(Y11&lt;0,MOD(Y11,1)&lt;&gt;0),Y11&lt;&gt;""),IF(ISNUMBER(Y12),OR(Y12&lt;0,MOD(Y12,1)&lt;&gt;0),Y12&lt;&gt;""),IF(ISNUMBER(Y13),OR(Y13&lt;0,MOD(Y13,1)&lt;&gt;0),Y13&lt;&gt;""),IF(ISNUMBER(Y14),OR(Y14&lt;0,MOD(Y14,1)&lt;&gt;0),Y14&lt;&gt;""),IF(ISNUMBER(Y15),OR(Y15&lt;0,MOD(Y15,1)&lt;&gt;0),Y15&lt;&gt;"")),"要確認",SUM(Y11:Y15))</f>
        <v>0</v>
      </c>
      <c r="AF11" s="14">
        <f>IF(AG11&lt;&gt;"","要確認",IF(AE11=0,0,AE11*Q10))</f>
        <v>0</v>
      </c>
      <c r="AG11" s="13" t="str">
        <f>IF(OR(IF(ISNUMBER(Y11),OR(Y11&lt;0,MOD(Y11,1)&lt;&gt;0),Y11&lt;&gt;""),IF(ISNUMBER(Y12),OR(Y12&lt;0,MOD(Y12,1)&lt;&gt;0),Y12&lt;&gt;""),IF(ISNUMBER(Y13),OR(Y13&lt;0,MOD(Y13,1)&lt;&gt;0),Y13&lt;&gt;""),IF(ISNUMBER(Y14),OR(Y14&lt;0,MOD(Y14,1)&lt;&gt;0),Y14&lt;&gt;""),IF(ISNUMBER(Y15),OR(Y15&lt;0,MOD(Y15,1)&lt;&gt;0),Y15&lt;&gt;"")),"数量を確認",IF(SUM(Y11:Y15)=0,"",IF(Q9="","品番を入力",IF(OR(NOT(ISNUMBER(Q10)),Q10&lt;0),"下代を確認",IF(OR(AND(ISNUMBER(Y11),Y11&gt;0,V11=""),AND(ISNUMBER(Y12),Y12&gt;0,V12=""),AND(ISNUMBER(Y13),Y13&gt;0,V13=""),AND(ISNUMBER(Y14),Y14&gt;0,V14=""),AND(ISNUMBER(Y15),Y15&gt;0,V15="")),"色を入力","")))))</f>
        <v/>
      </c>
      <c r="AH11" s="16" t="s">
        <v>31</v>
      </c>
      <c r="AI11" s="7"/>
      <c r="AJ11" s="7"/>
      <c r="AK11" s="2"/>
      <c r="AT11" t="s">
        <v>8</v>
      </c>
      <c r="AV11">
        <v>3</v>
      </c>
    </row>
    <row r="12" spans="2:48" ht="19" customHeight="1">
      <c r="B12" s="69"/>
      <c r="C12" s="70"/>
      <c r="D12" s="70"/>
      <c r="E12" s="70"/>
      <c r="F12" s="70"/>
      <c r="G12" s="70"/>
      <c r="H12" s="71"/>
      <c r="I12" s="63" t="s">
        <v>9</v>
      </c>
      <c r="J12" s="64"/>
      <c r="K12" s="65"/>
      <c r="L12" s="61"/>
      <c r="M12" s="62"/>
      <c r="N12" s="93"/>
      <c r="O12" s="69"/>
      <c r="P12" s="70"/>
      <c r="Q12" s="70"/>
      <c r="R12" s="70"/>
      <c r="S12" s="70"/>
      <c r="T12" s="70"/>
      <c r="U12" s="71"/>
      <c r="V12" s="63" t="s">
        <v>9</v>
      </c>
      <c r="W12" s="64"/>
      <c r="X12" s="65"/>
      <c r="Y12" s="61"/>
      <c r="Z12" s="62"/>
      <c r="AC12" s="16" t="str">
        <f>IF(D16="","",D16)</f>
        <v>1648-1</v>
      </c>
      <c r="AD12" s="14">
        <f>IF(D17="","",D17)</f>
        <v>2050</v>
      </c>
      <c r="AE12" s="14">
        <f>IF(OR(IF(ISNUMBER(L18),OR(L18&lt;0,MOD(L18,1)&lt;&gt;0),L18&lt;&gt;""),IF(ISNUMBER(L19),OR(L19&lt;0,MOD(L19,1)&lt;&gt;0),L19&lt;&gt;""),IF(ISNUMBER(L20),OR(L20&lt;0,MOD(L20,1)&lt;&gt;0),L20&lt;&gt;""),IF(ISNUMBER(L21),OR(L21&lt;0,MOD(L21,1)&lt;&gt;0),L21&lt;&gt;""),IF(ISNUMBER(L22),OR(L22&lt;0,MOD(L22,1)&lt;&gt;0),L22&lt;&gt;"")),"要確認",SUM(L18:L22))</f>
        <v>0</v>
      </c>
      <c r="AF12" s="14">
        <f>IF(AG12&lt;&gt;"","要確認",IF(AE12=0,0,AE12*D17))</f>
        <v>0</v>
      </c>
      <c r="AG12" s="13" t="str">
        <f>IF(OR(IF(ISNUMBER(L18),OR(L18&lt;0,MOD(L18,1)&lt;&gt;0),L18&lt;&gt;""),IF(ISNUMBER(L19),OR(L19&lt;0,MOD(L19,1)&lt;&gt;0),L19&lt;&gt;""),IF(ISNUMBER(L20),OR(L20&lt;0,MOD(L20,1)&lt;&gt;0),L20&lt;&gt;""),IF(ISNUMBER(L21),OR(L21&lt;0,MOD(L21,1)&lt;&gt;0),L21&lt;&gt;""),IF(ISNUMBER(L22),OR(L22&lt;0,MOD(L22,1)&lt;&gt;0),L22&lt;&gt;"")),"数量を確認",IF(SUM(L18:L22)=0,"",IF(D16="","品番を入力",IF(OR(NOT(ISNUMBER(D17)),D17&lt;0),"下代を確認",IF(OR(AND(ISNUMBER(L18),L18&gt;0,I18=""),AND(ISNUMBER(L19),L19&gt;0,I19=""),AND(ISNUMBER(L20),L20&gt;0,I20=""),AND(ISNUMBER(L21),L21&gt;0,I21=""),AND(ISNUMBER(L22),L22&gt;0,I22="")),"色を入力","")))))</f>
        <v/>
      </c>
      <c r="AH12" s="16" t="s">
        <v>32</v>
      </c>
      <c r="AI12" s="7"/>
      <c r="AJ12" s="7"/>
      <c r="AT12" t="s">
        <v>10</v>
      </c>
      <c r="AV12">
        <v>4</v>
      </c>
    </row>
    <row r="13" spans="2:48" ht="19" customHeight="1">
      <c r="B13" s="69"/>
      <c r="C13" s="70"/>
      <c r="D13" s="70"/>
      <c r="E13" s="70"/>
      <c r="F13" s="70"/>
      <c r="G13" s="70"/>
      <c r="H13" s="71"/>
      <c r="I13" s="63" t="s">
        <v>11</v>
      </c>
      <c r="J13" s="64"/>
      <c r="K13" s="65"/>
      <c r="L13" s="61"/>
      <c r="M13" s="62"/>
      <c r="N13" s="93"/>
      <c r="O13" s="69"/>
      <c r="P13" s="70"/>
      <c r="Q13" s="70"/>
      <c r="R13" s="70"/>
      <c r="S13" s="70"/>
      <c r="T13" s="70"/>
      <c r="U13" s="71"/>
      <c r="V13" s="63" t="s">
        <v>12</v>
      </c>
      <c r="W13" s="64"/>
      <c r="X13" s="65"/>
      <c r="Y13" s="61"/>
      <c r="Z13" s="62"/>
      <c r="AC13" s="16" t="str">
        <f>IF(Q16="","",Q16)</f>
        <v>1650-1</v>
      </c>
      <c r="AD13" s="14">
        <f>IF(Q17="","",Q17)</f>
        <v>1950</v>
      </c>
      <c r="AE13" s="14">
        <f>IF(OR(IF(ISNUMBER(Y18),OR(Y18&lt;0,MOD(Y18,1)&lt;&gt;0),Y18&lt;&gt;""),IF(ISNUMBER(Y19),OR(Y19&lt;0,MOD(Y19,1)&lt;&gt;0),Y19&lt;&gt;""),IF(ISNUMBER(Y20),OR(Y20&lt;0,MOD(Y20,1)&lt;&gt;0),Y20&lt;&gt;""),IF(ISNUMBER(Y21),OR(Y21&lt;0,MOD(Y21,1)&lt;&gt;0),Y21&lt;&gt;""),IF(ISNUMBER(Y22),OR(Y22&lt;0,MOD(Y22,1)&lt;&gt;0),Y22&lt;&gt;"")),"要確認",SUM(Y18:Y22))</f>
        <v>0</v>
      </c>
      <c r="AF13" s="14">
        <f>IF(AG13&lt;&gt;"","要確認",IF(AE13=0,0,AE13*Q17))</f>
        <v>0</v>
      </c>
      <c r="AG13" s="13" t="str">
        <f>IF(OR(IF(ISNUMBER(Y18),OR(Y18&lt;0,MOD(Y18,1)&lt;&gt;0),Y18&lt;&gt;""),IF(ISNUMBER(Y19),OR(Y19&lt;0,MOD(Y19,1)&lt;&gt;0),Y19&lt;&gt;""),IF(ISNUMBER(Y20),OR(Y20&lt;0,MOD(Y20,1)&lt;&gt;0),Y20&lt;&gt;""),IF(ISNUMBER(Y21),OR(Y21&lt;0,MOD(Y21,1)&lt;&gt;0),Y21&lt;&gt;""),IF(ISNUMBER(Y22),OR(Y22&lt;0,MOD(Y22,1)&lt;&gt;0),Y22&lt;&gt;"")),"数量を確認",IF(SUM(Y18:Y22)=0,"",IF(Q16="","品番を入力",IF(OR(NOT(ISNUMBER(Q17)),Q17&lt;0),"下代を確認",IF(OR(AND(ISNUMBER(Y18),Y18&gt;0,V18=""),AND(ISNUMBER(Y19),Y19&gt;0,V19=""),AND(ISNUMBER(Y20),Y20&gt;0,V20=""),AND(ISNUMBER(Y21),Y21&gt;0,V21=""),AND(ISNUMBER(Y22),Y22&gt;0,V22="")),"色を入力","")))))</f>
        <v/>
      </c>
      <c r="AH13" s="16" t="s">
        <v>33</v>
      </c>
      <c r="AI13" s="7"/>
      <c r="AJ13" s="7"/>
      <c r="AK13" s="3"/>
      <c r="AL13" s="3"/>
      <c r="AT13" t="s">
        <v>13</v>
      </c>
      <c r="AV13">
        <v>5</v>
      </c>
    </row>
    <row r="14" spans="2:48" ht="19" customHeight="1">
      <c r="B14" s="69"/>
      <c r="C14" s="70"/>
      <c r="D14" s="70"/>
      <c r="E14" s="70"/>
      <c r="F14" s="70"/>
      <c r="G14" s="70"/>
      <c r="H14" s="71"/>
      <c r="I14" s="63"/>
      <c r="J14" s="64"/>
      <c r="K14" s="65"/>
      <c r="L14" s="61"/>
      <c r="M14" s="62"/>
      <c r="N14" s="11"/>
      <c r="O14" s="69"/>
      <c r="P14" s="70"/>
      <c r="Q14" s="70"/>
      <c r="R14" s="70"/>
      <c r="S14" s="70"/>
      <c r="T14" s="70"/>
      <c r="U14" s="71"/>
      <c r="V14" s="63" t="s">
        <v>11</v>
      </c>
      <c r="W14" s="64"/>
      <c r="X14" s="65"/>
      <c r="Y14" s="61"/>
      <c r="Z14" s="62"/>
      <c r="AC14" s="16" t="str">
        <f>IF(D23="","",D23)</f>
        <v>1666</v>
      </c>
      <c r="AD14" s="14">
        <f>IF(D24="","",D24)</f>
        <v>1500</v>
      </c>
      <c r="AE14" s="14">
        <f>IF(OR(IF(ISNUMBER(L25),OR(L25&lt;0,MOD(L25,1)&lt;&gt;0),L25&lt;&gt;""),IF(ISNUMBER(L26),OR(L26&lt;0,MOD(L26,1)&lt;&gt;0),L26&lt;&gt;""),IF(ISNUMBER(L27),OR(L27&lt;0,MOD(L27,1)&lt;&gt;0),L27&lt;&gt;""),IF(ISNUMBER(L28),OR(L28&lt;0,MOD(L28,1)&lt;&gt;0),L28&lt;&gt;""),IF(ISNUMBER(L29),OR(L29&lt;0,MOD(L29,1)&lt;&gt;0),L29&lt;&gt;"")),"要確認",SUM(L25:L29))</f>
        <v>0</v>
      </c>
      <c r="AF14" s="14">
        <f>IF(AG14&lt;&gt;"","要確認",IF(AE14=0,0,AE14*D24))</f>
        <v>0</v>
      </c>
      <c r="AG14" s="13" t="str">
        <f>IF(OR(IF(ISNUMBER(L25),OR(L25&lt;0,MOD(L25,1)&lt;&gt;0),L25&lt;&gt;""),IF(ISNUMBER(L26),OR(L26&lt;0,MOD(L26,1)&lt;&gt;0),L26&lt;&gt;""),IF(ISNUMBER(L27),OR(L27&lt;0,MOD(L27,1)&lt;&gt;0),L27&lt;&gt;""),IF(ISNUMBER(L28),OR(L28&lt;0,MOD(L28,1)&lt;&gt;0),L28&lt;&gt;""),IF(ISNUMBER(L29),OR(L29&lt;0,MOD(L29,1)&lt;&gt;0),L29&lt;&gt;"")),"数量を確認",IF(SUM(L25:L29)=0,"",IF(D23="","品番を入力",IF(OR(NOT(ISNUMBER(D24)),D24&lt;0),"下代を確認",IF(OR(AND(ISNUMBER(L25),L25&gt;0,I25=""),AND(ISNUMBER(L26),L26&gt;0,I26=""),AND(ISNUMBER(L27),L27&gt;0,I27=""),AND(ISNUMBER(L28),L28&gt;0,I28=""),AND(ISNUMBER(L29),L29&gt;0,I29="")),"色を入力","")))))</f>
        <v/>
      </c>
      <c r="AH14" s="16" t="s">
        <v>34</v>
      </c>
      <c r="AI14" s="7"/>
      <c r="AJ14" s="7"/>
      <c r="AT14" t="s">
        <v>7</v>
      </c>
      <c r="AV14">
        <v>6</v>
      </c>
    </row>
    <row r="15" spans="2:48" ht="19" customHeight="1">
      <c r="B15" s="72"/>
      <c r="C15" s="73"/>
      <c r="D15" s="73"/>
      <c r="E15" s="73"/>
      <c r="F15" s="73"/>
      <c r="G15" s="73"/>
      <c r="H15" s="74"/>
      <c r="I15" s="58"/>
      <c r="J15" s="59"/>
      <c r="K15" s="60"/>
      <c r="L15" s="47"/>
      <c r="M15" s="48"/>
      <c r="N15" s="10"/>
      <c r="O15" s="72"/>
      <c r="P15" s="73"/>
      <c r="Q15" s="73"/>
      <c r="R15" s="73"/>
      <c r="S15" s="73"/>
      <c r="T15" s="73"/>
      <c r="U15" s="74"/>
      <c r="V15" s="58"/>
      <c r="W15" s="59"/>
      <c r="X15" s="60"/>
      <c r="Y15" s="47"/>
      <c r="Z15" s="48"/>
      <c r="AC15" s="16" t="str">
        <f>IF(Q23="","",Q23)</f>
        <v>1667</v>
      </c>
      <c r="AD15" s="14">
        <f>IF(Q24="","",Q24)</f>
        <v>2150</v>
      </c>
      <c r="AE15" s="14">
        <f>IF(OR(IF(ISNUMBER(Y25),OR(Y25&lt;0,MOD(Y25,1)&lt;&gt;0),Y25&lt;&gt;""),IF(ISNUMBER(Y26),OR(Y26&lt;0,MOD(Y26,1)&lt;&gt;0),Y26&lt;&gt;""),IF(ISNUMBER(Y27),OR(Y27&lt;0,MOD(Y27,1)&lt;&gt;0),Y27&lt;&gt;""),IF(ISNUMBER(Y28),OR(Y28&lt;0,MOD(Y28,1)&lt;&gt;0),Y28&lt;&gt;""),IF(ISNUMBER(Y29),OR(Y29&lt;0,MOD(Y29,1)&lt;&gt;0),Y29&lt;&gt;"")),"要確認",SUM(Y25:Y29))</f>
        <v>0</v>
      </c>
      <c r="AF15" s="14">
        <f>IF(AG15&lt;&gt;"","要確認",IF(AE15=0,0,AE15*Q24))</f>
        <v>0</v>
      </c>
      <c r="AG15" s="13" t="str">
        <f>IF(OR(IF(ISNUMBER(Y25),OR(Y25&lt;0,MOD(Y25,1)&lt;&gt;0),Y25&lt;&gt;""),IF(ISNUMBER(Y26),OR(Y26&lt;0,MOD(Y26,1)&lt;&gt;0),Y26&lt;&gt;""),IF(ISNUMBER(Y27),OR(Y27&lt;0,MOD(Y27,1)&lt;&gt;0),Y27&lt;&gt;""),IF(ISNUMBER(Y28),OR(Y28&lt;0,MOD(Y28,1)&lt;&gt;0),Y28&lt;&gt;""),IF(ISNUMBER(Y29),OR(Y29&lt;0,MOD(Y29,1)&lt;&gt;0),Y29&lt;&gt;"")),"数量を確認",IF(SUM(Y25:Y29)=0,"",IF(Q23="","品番を入力",IF(OR(NOT(ISNUMBER(Q24)),Q24&lt;0),"下代を確認",IF(OR(AND(ISNUMBER(Y25),Y25&gt;0,V25=""),AND(ISNUMBER(Y26),Y26&gt;0,V26=""),AND(ISNUMBER(Y27),Y27&gt;0,V27=""),AND(ISNUMBER(Y28),Y28&gt;0,V28=""),AND(ISNUMBER(Y29),Y29&gt;0,V29="")),"色を入力","")))))</f>
        <v/>
      </c>
      <c r="AH15" s="16" t="s">
        <v>37</v>
      </c>
      <c r="AI15" s="7"/>
      <c r="AJ15" s="7"/>
      <c r="AT15" t="s">
        <v>14</v>
      </c>
      <c r="AV15">
        <v>7</v>
      </c>
    </row>
    <row r="16" spans="2:48" ht="19" customHeight="1">
      <c r="B16" s="82" t="s">
        <v>2</v>
      </c>
      <c r="C16" s="83"/>
      <c r="D16" s="84" t="s">
        <v>35</v>
      </c>
      <c r="E16" s="85"/>
      <c r="F16" s="85"/>
      <c r="G16" s="85"/>
      <c r="H16" s="85"/>
      <c r="I16" s="85"/>
      <c r="J16" s="85"/>
      <c r="K16" s="86"/>
      <c r="L16" s="87" t="s">
        <v>3</v>
      </c>
      <c r="M16" s="88"/>
      <c r="N16" s="70"/>
      <c r="O16" s="78" t="s">
        <v>2</v>
      </c>
      <c r="P16" s="79"/>
      <c r="Q16" s="75" t="s">
        <v>36</v>
      </c>
      <c r="R16" s="76"/>
      <c r="S16" s="76"/>
      <c r="T16" s="76"/>
      <c r="U16" s="76"/>
      <c r="V16" s="76"/>
      <c r="W16" s="76"/>
      <c r="X16" s="77"/>
      <c r="Y16" s="49" t="s">
        <v>3</v>
      </c>
      <c r="Z16" s="50"/>
      <c r="AC16" s="16" t="str">
        <f>IF(D30="","",D30)</f>
        <v>1671</v>
      </c>
      <c r="AD16" s="14">
        <f>IF(D31="","",D31)</f>
        <v>1650</v>
      </c>
      <c r="AE16" s="14">
        <f>IF(OR(IF(ISNUMBER(L32),OR(L32&lt;0,MOD(L32,1)&lt;&gt;0),L32&lt;&gt;""),IF(ISNUMBER(L33),OR(L33&lt;0,MOD(L33,1)&lt;&gt;0),L33&lt;&gt;""),IF(ISNUMBER(L34),OR(L34&lt;0,MOD(L34,1)&lt;&gt;0),L34&lt;&gt;""),IF(ISNUMBER(L35),OR(L35&lt;0,MOD(L35,1)&lt;&gt;0),L35&lt;&gt;""),IF(ISNUMBER(L36),OR(L36&lt;0,MOD(L36,1)&lt;&gt;0),L36&lt;&gt;"")),"要確認",SUM(L32:L36))</f>
        <v>0</v>
      </c>
      <c r="AF16" s="14">
        <f>IF(AG16&lt;&gt;"","要確認",IF(AE16=0,0,AE16*D31))</f>
        <v>0</v>
      </c>
      <c r="AG16" s="13" t="str">
        <f>IF(OR(IF(ISNUMBER(L32),OR(L32&lt;0,MOD(L32,1)&lt;&gt;0),L32&lt;&gt;""),IF(ISNUMBER(L33),OR(L33&lt;0,MOD(L33,1)&lt;&gt;0),L33&lt;&gt;""),IF(ISNUMBER(L34),OR(L34&lt;0,MOD(L34,1)&lt;&gt;0),L34&lt;&gt;""),IF(ISNUMBER(L35),OR(L35&lt;0,MOD(L35,1)&lt;&gt;0),L35&lt;&gt;""),IF(ISNUMBER(L36),OR(L36&lt;0,MOD(L36,1)&lt;&gt;0),L36&lt;&gt;"")),"数量を確認",IF(SUM(L32:L36)=0,"",IF(D30="","品番を入力",IF(OR(NOT(ISNUMBER(D31)),D31&lt;0),"下代を確認",IF(OR(AND(ISNUMBER(L32),L32&gt;0,I32=""),AND(ISNUMBER(L33),L33&gt;0,I33=""),AND(ISNUMBER(L34),L34&gt;0,I34=""),AND(ISNUMBER(L35),L35&gt;0,I35=""),AND(ISNUMBER(L36),L36&gt;0,I36="")),"色を入力","")))))</f>
        <v/>
      </c>
      <c r="AH16" s="16" t="s">
        <v>38</v>
      </c>
      <c r="AI16" s="7"/>
      <c r="AJ16" s="7"/>
      <c r="AT16" t="s">
        <v>15</v>
      </c>
      <c r="AV16">
        <v>8</v>
      </c>
    </row>
    <row r="17" spans="2:48" ht="19" customHeight="1">
      <c r="B17" s="53" t="s">
        <v>5</v>
      </c>
      <c r="C17" s="54"/>
      <c r="D17" s="55">
        <v>2050</v>
      </c>
      <c r="E17" s="56"/>
      <c r="F17" s="56"/>
      <c r="G17" s="56"/>
      <c r="H17" s="56"/>
      <c r="I17" s="56"/>
      <c r="J17" s="56"/>
      <c r="K17" s="57"/>
      <c r="L17" s="51"/>
      <c r="M17" s="52"/>
      <c r="N17" s="70"/>
      <c r="O17" s="53" t="s">
        <v>5</v>
      </c>
      <c r="P17" s="54"/>
      <c r="Q17" s="55">
        <v>1950</v>
      </c>
      <c r="R17" s="56"/>
      <c r="S17" s="56"/>
      <c r="T17" s="56"/>
      <c r="U17" s="56"/>
      <c r="V17" s="56"/>
      <c r="W17" s="56"/>
      <c r="X17" s="57"/>
      <c r="Y17" s="51"/>
      <c r="Z17" s="52"/>
      <c r="AC17" s="16" t="str">
        <f>IF(Q30="","",Q30)</f>
        <v>9510-2#</v>
      </c>
      <c r="AD17" s="14">
        <f>IF(Q31="","",Q31)</f>
        <v>1950</v>
      </c>
      <c r="AE17" s="14">
        <f>IF(OR(IF(ISNUMBER(Y32),OR(Y32&lt;0,MOD(Y32,1)&lt;&gt;0),Y32&lt;&gt;""),IF(ISNUMBER(Y33),OR(Y33&lt;0,MOD(Y33,1)&lt;&gt;0),Y33&lt;&gt;""),IF(ISNUMBER(Y34),OR(Y34&lt;0,MOD(Y34,1)&lt;&gt;0),Y34&lt;&gt;""),IF(ISNUMBER(Y35),OR(Y35&lt;0,MOD(Y35,1)&lt;&gt;0),Y35&lt;&gt;""),IF(ISNUMBER(Y36),OR(Y36&lt;0,MOD(Y36,1)&lt;&gt;0),Y36&lt;&gt;"")),"要確認",SUM(Y32:Y36))</f>
        <v>0</v>
      </c>
      <c r="AF17" s="14">
        <f>IF(AG17&lt;&gt;"","要確認",IF(AE17=0,0,AE17*Q31))</f>
        <v>0</v>
      </c>
      <c r="AG17" s="13" t="str">
        <f>IF(OR(IF(ISNUMBER(Y32),OR(Y32&lt;0,MOD(Y32,1)&lt;&gt;0),Y32&lt;&gt;""),IF(ISNUMBER(Y33),OR(Y33&lt;0,MOD(Y33,1)&lt;&gt;0),Y33&lt;&gt;""),IF(ISNUMBER(Y34),OR(Y34&lt;0,MOD(Y34,1)&lt;&gt;0),Y34&lt;&gt;""),IF(ISNUMBER(Y35),OR(Y35&lt;0,MOD(Y35,1)&lt;&gt;0),Y35&lt;&gt;""),IF(ISNUMBER(Y36),OR(Y36&lt;0,MOD(Y36,1)&lt;&gt;0),Y36&lt;&gt;"")),"数量を確認",IF(SUM(Y32:Y36)=0,"",IF(Q30="","品番を入力",IF(OR(NOT(ISNUMBER(Q31)),Q31&lt;0),"下代を確認",IF(OR(AND(ISNUMBER(Y32),Y32&gt;0,V32=""),AND(ISNUMBER(Y33),Y33&gt;0,V33=""),AND(ISNUMBER(Y34),Y34&gt;0,V34=""),AND(ISNUMBER(Y35),Y35&gt;0,V35=""),AND(ISNUMBER(Y36),Y36&gt;0,V36="")),"色を入力","")))))</f>
        <v/>
      </c>
      <c r="AH17" s="16" t="s">
        <v>39</v>
      </c>
      <c r="AI17" s="7"/>
      <c r="AJ17" s="7"/>
      <c r="AT17" t="s">
        <v>9</v>
      </c>
      <c r="AV17">
        <v>9</v>
      </c>
    </row>
    <row r="18" spans="2:48" ht="19" customHeight="1">
      <c r="B18" s="66" t="e" vm="3">
        <v>#VALUE!</v>
      </c>
      <c r="C18" s="67"/>
      <c r="D18" s="67"/>
      <c r="E18" s="67"/>
      <c r="F18" s="67"/>
      <c r="G18" s="67"/>
      <c r="H18" s="68"/>
      <c r="I18" s="63" t="s">
        <v>10</v>
      </c>
      <c r="J18" s="64"/>
      <c r="K18" s="65"/>
      <c r="L18" s="61"/>
      <c r="M18" s="62"/>
      <c r="N18" s="70"/>
      <c r="O18" s="66" t="e" vm="4">
        <v>#VALUE!</v>
      </c>
      <c r="P18" s="67"/>
      <c r="Q18" s="67"/>
      <c r="R18" s="67"/>
      <c r="S18" s="67"/>
      <c r="T18" s="67"/>
      <c r="U18" s="68"/>
      <c r="V18" s="63" t="s">
        <v>10</v>
      </c>
      <c r="W18" s="64"/>
      <c r="X18" s="65"/>
      <c r="Y18" s="61"/>
      <c r="Z18" s="62"/>
      <c r="AC18" s="16" t="str">
        <f>IF(D37="","",D37)</f>
        <v/>
      </c>
      <c r="AD18" s="14" t="str">
        <f>IF(D38="","",D38)</f>
        <v/>
      </c>
      <c r="AE18" s="14">
        <f>IF(OR(IF(ISNUMBER(L39),OR(L39&lt;0,MOD(L39,1)&lt;&gt;0),L39&lt;&gt;""),IF(ISNUMBER(L40),OR(L40&lt;0,MOD(L40,1)&lt;&gt;0),L40&lt;&gt;""),IF(ISNUMBER(L41),OR(L41&lt;0,MOD(L41,1)&lt;&gt;0),L41&lt;&gt;""),IF(ISNUMBER(L42),OR(L42&lt;0,MOD(L42,1)&lt;&gt;0),L42&lt;&gt;""),IF(ISNUMBER(L43),OR(L43&lt;0,MOD(L43,1)&lt;&gt;0),L43&lt;&gt;"")),"要確認",SUM(L39:L43))</f>
        <v>0</v>
      </c>
      <c r="AF18" s="14">
        <f>IF(AG18&lt;&gt;"","要確認",IF(AE18=0,0,AE18*D38))</f>
        <v>0</v>
      </c>
      <c r="AG18" s="13" t="str">
        <f>IF(OR(IF(ISNUMBER(L39),OR(L39&lt;0,MOD(L39,1)&lt;&gt;0),L39&lt;&gt;""),IF(ISNUMBER(L40),OR(L40&lt;0,MOD(L40,1)&lt;&gt;0),L40&lt;&gt;""),IF(ISNUMBER(L41),OR(L41&lt;0,MOD(L41,1)&lt;&gt;0),L41&lt;&gt;""),IF(ISNUMBER(L42),OR(L42&lt;0,MOD(L42,1)&lt;&gt;0),L42&lt;&gt;""),IF(ISNUMBER(L43),OR(L43&lt;0,MOD(L43,1)&lt;&gt;0),L43&lt;&gt;"")),"数量を確認",IF(SUM(L39:L43)=0,"",IF(D37="","品番を入力",IF(OR(NOT(ISNUMBER(D38)),D38&lt;0),"下代を確認",IF(OR(AND(ISNUMBER(L39),L39&gt;0,I39=""),AND(ISNUMBER(L40),L40&gt;0,I40=""),AND(ISNUMBER(L41),L41&gt;0,I41=""),AND(ISNUMBER(L42),L42&gt;0,I42=""),AND(ISNUMBER(L43),L43&gt;0,I43="")),"色を入力","")))))</f>
        <v/>
      </c>
      <c r="AH18" s="16" t="s">
        <v>40</v>
      </c>
      <c r="AI18" s="7"/>
      <c r="AJ18" s="7"/>
      <c r="AT18" t="s">
        <v>16</v>
      </c>
      <c r="AV18">
        <v>10</v>
      </c>
    </row>
    <row r="19" spans="2:48" ht="19" customHeight="1">
      <c r="B19" s="69"/>
      <c r="C19" s="70"/>
      <c r="D19" s="70"/>
      <c r="E19" s="70"/>
      <c r="F19" s="70"/>
      <c r="G19" s="70"/>
      <c r="H19" s="71"/>
      <c r="I19" s="63" t="s">
        <v>13</v>
      </c>
      <c r="J19" s="64"/>
      <c r="K19" s="65"/>
      <c r="L19" s="61"/>
      <c r="M19" s="62"/>
      <c r="N19" s="70"/>
      <c r="O19" s="69"/>
      <c r="P19" s="70"/>
      <c r="Q19" s="70"/>
      <c r="R19" s="70"/>
      <c r="S19" s="70"/>
      <c r="T19" s="70"/>
      <c r="U19" s="71"/>
      <c r="V19" s="63" t="s">
        <v>13</v>
      </c>
      <c r="W19" s="64"/>
      <c r="X19" s="65"/>
      <c r="Y19" s="61"/>
      <c r="Z19" s="62"/>
      <c r="AC19" s="16" t="str">
        <f>IF(Q37="","",Q37)</f>
        <v/>
      </c>
      <c r="AD19" s="14" t="str">
        <f>IF(Q38="","",Q38)</f>
        <v/>
      </c>
      <c r="AE19" s="14">
        <f>IF(OR(IF(ISNUMBER(Y39),OR(Y39&lt;0,MOD(Y39,1)&lt;&gt;0),Y39&lt;&gt;""),IF(ISNUMBER(Y40),OR(Y40&lt;0,MOD(Y40,1)&lt;&gt;0),Y40&lt;&gt;""),IF(ISNUMBER(Y41),OR(Y41&lt;0,MOD(Y41,1)&lt;&gt;0),Y41&lt;&gt;""),IF(ISNUMBER(Y42),OR(Y42&lt;0,MOD(Y42,1)&lt;&gt;0),Y42&lt;&gt;""),IF(ISNUMBER(Y43),OR(Y43&lt;0,MOD(Y43,1)&lt;&gt;0),Y43&lt;&gt;"")),"要確認",SUM(Y39:Y43))</f>
        <v>0</v>
      </c>
      <c r="AF19" s="14">
        <f>IF(AG19&lt;&gt;"","要確認",IF(AE19=0,0,AE19*Q38))</f>
        <v>0</v>
      </c>
      <c r="AG19" s="13" t="str">
        <f>IF(OR(IF(ISNUMBER(Y39),OR(Y39&lt;0,MOD(Y39,1)&lt;&gt;0),Y39&lt;&gt;""),IF(ISNUMBER(Y40),OR(Y40&lt;0,MOD(Y40,1)&lt;&gt;0),Y40&lt;&gt;""),IF(ISNUMBER(Y41),OR(Y41&lt;0,MOD(Y41,1)&lt;&gt;0),Y41&lt;&gt;""),IF(ISNUMBER(Y42),OR(Y42&lt;0,MOD(Y42,1)&lt;&gt;0),Y42&lt;&gt;""),IF(ISNUMBER(Y43),OR(Y43&lt;0,MOD(Y43,1)&lt;&gt;0),Y43&lt;&gt;"")),"数量を確認",IF(SUM(Y39:Y43)=0,"",IF(Q37="","品番を入力",IF(OR(NOT(ISNUMBER(Q38)),Q38&lt;0),"下代を確認",IF(OR(AND(ISNUMBER(Y39),Y39&gt;0,V39=""),AND(ISNUMBER(Y40),Y40&gt;0,V40=""),AND(ISNUMBER(Y41),Y41&gt;0,V41=""),AND(ISNUMBER(Y42),Y42&gt;0,V42=""),AND(ISNUMBER(Y43),Y43&gt;0,V43="")),"色を入力","")))))</f>
        <v/>
      </c>
      <c r="AH19" s="16" t="s">
        <v>41</v>
      </c>
      <c r="AI19" s="7"/>
      <c r="AJ19" s="7"/>
      <c r="AT19" t="s">
        <v>17</v>
      </c>
      <c r="AV19">
        <v>11</v>
      </c>
    </row>
    <row r="20" spans="2:48" ht="19" customHeight="1">
      <c r="B20" s="69"/>
      <c r="C20" s="70"/>
      <c r="D20" s="70"/>
      <c r="E20" s="70"/>
      <c r="F20" s="70"/>
      <c r="G20" s="70"/>
      <c r="H20" s="71"/>
      <c r="I20" s="63" t="s">
        <v>7</v>
      </c>
      <c r="J20" s="64"/>
      <c r="K20" s="65"/>
      <c r="L20" s="61"/>
      <c r="M20" s="62"/>
      <c r="N20" s="70"/>
      <c r="O20" s="69"/>
      <c r="P20" s="70"/>
      <c r="Q20" s="70"/>
      <c r="R20" s="70"/>
      <c r="S20" s="70"/>
      <c r="T20" s="70"/>
      <c r="U20" s="71"/>
      <c r="V20" s="63" t="s">
        <v>7</v>
      </c>
      <c r="W20" s="64"/>
      <c r="X20" s="65"/>
      <c r="Y20" s="61"/>
      <c r="Z20" s="62"/>
      <c r="AI20" s="7"/>
      <c r="AJ20" s="7"/>
      <c r="AT20" t="s">
        <v>12</v>
      </c>
      <c r="AV20">
        <v>12</v>
      </c>
    </row>
    <row r="21" spans="2:48" ht="19" customHeight="1">
      <c r="B21" s="69"/>
      <c r="C21" s="70"/>
      <c r="D21" s="70"/>
      <c r="E21" s="70"/>
      <c r="F21" s="70"/>
      <c r="G21" s="70"/>
      <c r="H21" s="71"/>
      <c r="I21" s="63"/>
      <c r="J21" s="64"/>
      <c r="K21" s="65"/>
      <c r="L21" s="61"/>
      <c r="M21" s="62"/>
      <c r="N21" s="10"/>
      <c r="O21" s="69"/>
      <c r="P21" s="70"/>
      <c r="Q21" s="70"/>
      <c r="R21" s="70"/>
      <c r="S21" s="70"/>
      <c r="T21" s="70"/>
      <c r="U21" s="71"/>
      <c r="V21" s="63"/>
      <c r="W21" s="64"/>
      <c r="X21" s="65"/>
      <c r="Y21" s="61"/>
      <c r="Z21" s="62"/>
      <c r="AC21" s="7"/>
      <c r="AD21" s="7"/>
      <c r="AE21" s="7"/>
      <c r="AF21" s="8"/>
      <c r="AG21" s="7"/>
      <c r="AH21" s="7"/>
      <c r="AI21" s="7"/>
      <c r="AJ21" s="7"/>
      <c r="AT21" t="s">
        <v>11</v>
      </c>
      <c r="AV21">
        <v>13</v>
      </c>
    </row>
    <row r="22" spans="2:48" ht="19" customHeight="1">
      <c r="B22" s="72"/>
      <c r="C22" s="73"/>
      <c r="D22" s="73"/>
      <c r="E22" s="73"/>
      <c r="F22" s="73"/>
      <c r="G22" s="73"/>
      <c r="H22" s="74"/>
      <c r="I22" s="58"/>
      <c r="J22" s="59"/>
      <c r="K22" s="60"/>
      <c r="L22" s="47"/>
      <c r="M22" s="48"/>
      <c r="N22" s="10"/>
      <c r="O22" s="72"/>
      <c r="P22" s="73"/>
      <c r="Q22" s="73"/>
      <c r="R22" s="73"/>
      <c r="S22" s="73"/>
      <c r="T22" s="73"/>
      <c r="U22" s="74"/>
      <c r="V22" s="58"/>
      <c r="W22" s="59"/>
      <c r="X22" s="60"/>
      <c r="Y22" s="47"/>
      <c r="Z22" s="48"/>
      <c r="AC22" s="7"/>
      <c r="AD22" s="7"/>
      <c r="AE22" s="7"/>
      <c r="AF22" s="8"/>
      <c r="AG22" s="7"/>
      <c r="AH22" s="7"/>
      <c r="AI22" s="7"/>
      <c r="AJ22" s="7"/>
      <c r="AT22" t="s">
        <v>18</v>
      </c>
      <c r="AV22">
        <v>14</v>
      </c>
    </row>
    <row r="23" spans="2:48" ht="19" customHeight="1">
      <c r="B23" s="78" t="s">
        <v>2</v>
      </c>
      <c r="C23" s="79"/>
      <c r="D23" s="75" t="s">
        <v>42</v>
      </c>
      <c r="E23" s="76"/>
      <c r="F23" s="76"/>
      <c r="G23" s="76"/>
      <c r="H23" s="76"/>
      <c r="I23" s="76"/>
      <c r="J23" s="76"/>
      <c r="K23" s="77"/>
      <c r="L23" s="49" t="s">
        <v>3</v>
      </c>
      <c r="M23" s="50"/>
      <c r="N23" s="70"/>
      <c r="O23" s="78" t="s">
        <v>2</v>
      </c>
      <c r="P23" s="79"/>
      <c r="Q23" s="75" t="s">
        <v>43</v>
      </c>
      <c r="R23" s="76"/>
      <c r="S23" s="76"/>
      <c r="T23" s="76"/>
      <c r="U23" s="76"/>
      <c r="V23" s="76"/>
      <c r="W23" s="76"/>
      <c r="X23" s="77"/>
      <c r="Y23" s="49" t="s">
        <v>3</v>
      </c>
      <c r="Z23" s="50"/>
      <c r="AI23" s="7"/>
      <c r="AJ23" s="7"/>
      <c r="AT23" t="s">
        <v>19</v>
      </c>
      <c r="AV23">
        <v>15</v>
      </c>
    </row>
    <row r="24" spans="2:48" ht="19" customHeight="1">
      <c r="B24" s="53" t="s">
        <v>5</v>
      </c>
      <c r="C24" s="54"/>
      <c r="D24" s="55">
        <v>1500</v>
      </c>
      <c r="E24" s="56"/>
      <c r="F24" s="56"/>
      <c r="G24" s="56"/>
      <c r="H24" s="56"/>
      <c r="I24" s="56"/>
      <c r="J24" s="56"/>
      <c r="K24" s="57"/>
      <c r="L24" s="51"/>
      <c r="M24" s="52"/>
      <c r="N24" s="70"/>
      <c r="O24" s="53" t="s">
        <v>5</v>
      </c>
      <c r="P24" s="54"/>
      <c r="Q24" s="55">
        <v>2150</v>
      </c>
      <c r="R24" s="56"/>
      <c r="S24" s="56"/>
      <c r="T24" s="56"/>
      <c r="U24" s="56"/>
      <c r="V24" s="56"/>
      <c r="W24" s="56"/>
      <c r="X24" s="57"/>
      <c r="Y24" s="51"/>
      <c r="Z24" s="52"/>
      <c r="AI24" s="7"/>
      <c r="AJ24" s="7"/>
      <c r="AT24" t="s">
        <v>20</v>
      </c>
      <c r="AV24">
        <v>16</v>
      </c>
    </row>
    <row r="25" spans="2:48" ht="19" customHeight="1">
      <c r="B25" s="66" t="e" vm="5">
        <v>#VALUE!</v>
      </c>
      <c r="C25" s="67"/>
      <c r="D25" s="67"/>
      <c r="E25" s="67"/>
      <c r="F25" s="67"/>
      <c r="G25" s="67"/>
      <c r="H25" s="68"/>
      <c r="I25" s="63" t="s">
        <v>7</v>
      </c>
      <c r="J25" s="64"/>
      <c r="K25" s="65"/>
      <c r="L25" s="61"/>
      <c r="M25" s="62"/>
      <c r="N25" s="70"/>
      <c r="O25" s="66" t="e" vm="6">
        <v>#VALUE!</v>
      </c>
      <c r="P25" s="67"/>
      <c r="Q25" s="67"/>
      <c r="R25" s="67"/>
      <c r="S25" s="67"/>
      <c r="T25" s="67"/>
      <c r="U25" s="68"/>
      <c r="V25" s="63" t="s">
        <v>7</v>
      </c>
      <c r="W25" s="64"/>
      <c r="X25" s="65"/>
      <c r="Y25" s="61"/>
      <c r="Z25" s="62"/>
      <c r="AI25" s="7"/>
      <c r="AJ25" s="7"/>
      <c r="AT25" t="s">
        <v>21</v>
      </c>
      <c r="AV25">
        <v>17</v>
      </c>
    </row>
    <row r="26" spans="2:48" ht="19" customHeight="1">
      <c r="B26" s="69"/>
      <c r="C26" s="70"/>
      <c r="D26" s="70"/>
      <c r="E26" s="70"/>
      <c r="F26" s="70"/>
      <c r="G26" s="70"/>
      <c r="H26" s="71"/>
      <c r="I26" s="63" t="s">
        <v>14</v>
      </c>
      <c r="J26" s="64"/>
      <c r="K26" s="65"/>
      <c r="L26" s="61"/>
      <c r="M26" s="62"/>
      <c r="N26" s="70"/>
      <c r="O26" s="69"/>
      <c r="P26" s="70"/>
      <c r="Q26" s="70"/>
      <c r="R26" s="70"/>
      <c r="S26" s="70"/>
      <c r="T26" s="70"/>
      <c r="U26" s="71"/>
      <c r="V26" s="63" t="s">
        <v>9</v>
      </c>
      <c r="W26" s="64"/>
      <c r="X26" s="65"/>
      <c r="Y26" s="61"/>
      <c r="Z26" s="62"/>
      <c r="AI26" s="7"/>
      <c r="AJ26" s="7"/>
      <c r="AT26" t="s">
        <v>22</v>
      </c>
      <c r="AV26">
        <v>18</v>
      </c>
    </row>
    <row r="27" spans="2:48" ht="19" customHeight="1">
      <c r="B27" s="69"/>
      <c r="C27" s="70"/>
      <c r="D27" s="70"/>
      <c r="E27" s="70"/>
      <c r="F27" s="70"/>
      <c r="G27" s="70"/>
      <c r="H27" s="71"/>
      <c r="I27" s="63" t="s">
        <v>9</v>
      </c>
      <c r="J27" s="64"/>
      <c r="K27" s="65"/>
      <c r="L27" s="61"/>
      <c r="M27" s="62"/>
      <c r="N27" s="70"/>
      <c r="O27" s="69"/>
      <c r="P27" s="70"/>
      <c r="Q27" s="70"/>
      <c r="R27" s="70"/>
      <c r="S27" s="70"/>
      <c r="T27" s="70"/>
      <c r="U27" s="71"/>
      <c r="V27" s="63" t="s">
        <v>12</v>
      </c>
      <c r="W27" s="64"/>
      <c r="X27" s="65"/>
      <c r="Y27" s="61"/>
      <c r="Z27" s="62"/>
      <c r="AT27" t="s">
        <v>23</v>
      </c>
      <c r="AV27">
        <v>19</v>
      </c>
    </row>
    <row r="28" spans="2:48" ht="19" customHeight="1">
      <c r="B28" s="69"/>
      <c r="C28" s="70"/>
      <c r="D28" s="70"/>
      <c r="E28" s="70"/>
      <c r="F28" s="70"/>
      <c r="G28" s="70"/>
      <c r="H28" s="71"/>
      <c r="I28" s="63" t="s">
        <v>11</v>
      </c>
      <c r="J28" s="64"/>
      <c r="K28" s="65"/>
      <c r="L28" s="61"/>
      <c r="M28" s="62"/>
      <c r="N28" s="10"/>
      <c r="O28" s="69"/>
      <c r="P28" s="70"/>
      <c r="Q28" s="70"/>
      <c r="R28" s="70"/>
      <c r="S28" s="70"/>
      <c r="T28" s="70"/>
      <c r="U28" s="71"/>
      <c r="V28" s="63" t="s">
        <v>11</v>
      </c>
      <c r="W28" s="64"/>
      <c r="X28" s="65"/>
      <c r="Y28" s="61"/>
      <c r="Z28" s="62"/>
      <c r="AV28">
        <v>20</v>
      </c>
    </row>
    <row r="29" spans="2:48" ht="19" customHeight="1">
      <c r="B29" s="72"/>
      <c r="C29" s="73"/>
      <c r="D29" s="73"/>
      <c r="E29" s="73"/>
      <c r="F29" s="73"/>
      <c r="G29" s="73"/>
      <c r="H29" s="74"/>
      <c r="I29" s="58"/>
      <c r="J29" s="59"/>
      <c r="K29" s="60"/>
      <c r="L29" s="47"/>
      <c r="M29" s="48"/>
      <c r="N29" s="10"/>
      <c r="O29" s="72"/>
      <c r="P29" s="73"/>
      <c r="Q29" s="73"/>
      <c r="R29" s="73"/>
      <c r="S29" s="73"/>
      <c r="T29" s="73"/>
      <c r="U29" s="74"/>
      <c r="V29" s="58"/>
      <c r="W29" s="59"/>
      <c r="X29" s="60"/>
      <c r="Y29" s="47"/>
      <c r="Z29" s="48"/>
      <c r="AV29">
        <v>21</v>
      </c>
    </row>
    <row r="30" spans="2:48" ht="19" customHeight="1">
      <c r="B30" s="78" t="s">
        <v>2</v>
      </c>
      <c r="C30" s="79"/>
      <c r="D30" s="75" t="s">
        <v>44</v>
      </c>
      <c r="E30" s="76"/>
      <c r="F30" s="76"/>
      <c r="G30" s="76"/>
      <c r="H30" s="76"/>
      <c r="I30" s="76"/>
      <c r="J30" s="76"/>
      <c r="K30" s="77"/>
      <c r="L30" s="49" t="s">
        <v>3</v>
      </c>
      <c r="M30" s="50"/>
      <c r="N30" s="70"/>
      <c r="O30" s="78" t="s">
        <v>2</v>
      </c>
      <c r="P30" s="79"/>
      <c r="Q30" s="75" t="s">
        <v>45</v>
      </c>
      <c r="R30" s="76"/>
      <c r="S30" s="76"/>
      <c r="T30" s="76"/>
      <c r="U30" s="76"/>
      <c r="V30" s="76"/>
      <c r="W30" s="76"/>
      <c r="X30" s="77"/>
      <c r="Y30" s="49" t="s">
        <v>3</v>
      </c>
      <c r="Z30" s="50"/>
      <c r="AV30">
        <v>22</v>
      </c>
    </row>
    <row r="31" spans="2:48" ht="19" customHeight="1">
      <c r="B31" s="53" t="s">
        <v>5</v>
      </c>
      <c r="C31" s="54"/>
      <c r="D31" s="55">
        <v>1650</v>
      </c>
      <c r="E31" s="56"/>
      <c r="F31" s="56"/>
      <c r="G31" s="56"/>
      <c r="H31" s="56"/>
      <c r="I31" s="56"/>
      <c r="J31" s="56"/>
      <c r="K31" s="57"/>
      <c r="L31" s="51"/>
      <c r="M31" s="52"/>
      <c r="N31" s="70"/>
      <c r="O31" s="53" t="s">
        <v>5</v>
      </c>
      <c r="P31" s="54"/>
      <c r="Q31" s="55">
        <v>1950</v>
      </c>
      <c r="R31" s="56"/>
      <c r="S31" s="56"/>
      <c r="T31" s="56"/>
      <c r="U31" s="56"/>
      <c r="V31" s="56"/>
      <c r="W31" s="56"/>
      <c r="X31" s="57"/>
      <c r="Y31" s="51"/>
      <c r="Z31" s="52"/>
      <c r="AV31">
        <v>23</v>
      </c>
    </row>
    <row r="32" spans="2:48" ht="19" customHeight="1">
      <c r="B32" s="66" t="e" vm="7">
        <v>#VALUE!</v>
      </c>
      <c r="C32" s="67"/>
      <c r="D32" s="67"/>
      <c r="E32" s="67"/>
      <c r="F32" s="67"/>
      <c r="G32" s="67"/>
      <c r="H32" s="68"/>
      <c r="I32" s="63" t="s">
        <v>7</v>
      </c>
      <c r="J32" s="64"/>
      <c r="K32" s="65"/>
      <c r="L32" s="61"/>
      <c r="M32" s="62"/>
      <c r="N32" s="70"/>
      <c r="O32" s="66" t="e" vm="8">
        <v>#VALUE!</v>
      </c>
      <c r="P32" s="67"/>
      <c r="Q32" s="67"/>
      <c r="R32" s="67"/>
      <c r="S32" s="67"/>
      <c r="T32" s="67"/>
      <c r="U32" s="68"/>
      <c r="V32" s="63" t="s">
        <v>7</v>
      </c>
      <c r="W32" s="64"/>
      <c r="X32" s="65"/>
      <c r="Y32" s="61"/>
      <c r="Z32" s="62"/>
      <c r="AV32">
        <v>24</v>
      </c>
    </row>
    <row r="33" spans="2:48" ht="19" customHeight="1">
      <c r="B33" s="69"/>
      <c r="C33" s="70"/>
      <c r="D33" s="70"/>
      <c r="E33" s="70"/>
      <c r="F33" s="70"/>
      <c r="G33" s="70"/>
      <c r="H33" s="71"/>
      <c r="I33" s="63" t="s">
        <v>9</v>
      </c>
      <c r="J33" s="64"/>
      <c r="K33" s="65"/>
      <c r="L33" s="61"/>
      <c r="M33" s="62"/>
      <c r="N33" s="70"/>
      <c r="O33" s="69"/>
      <c r="P33" s="70"/>
      <c r="Q33" s="70"/>
      <c r="R33" s="70"/>
      <c r="S33" s="70"/>
      <c r="T33" s="70"/>
      <c r="U33" s="71"/>
      <c r="V33" s="63" t="s">
        <v>9</v>
      </c>
      <c r="W33" s="64"/>
      <c r="X33" s="65"/>
      <c r="Y33" s="61"/>
      <c r="Z33" s="62"/>
      <c r="AV33">
        <v>25</v>
      </c>
    </row>
    <row r="34" spans="2:48" ht="19" customHeight="1">
      <c r="B34" s="69"/>
      <c r="C34" s="70"/>
      <c r="D34" s="70"/>
      <c r="E34" s="70"/>
      <c r="F34" s="70"/>
      <c r="G34" s="70"/>
      <c r="H34" s="71"/>
      <c r="I34" s="63" t="s">
        <v>12</v>
      </c>
      <c r="J34" s="64"/>
      <c r="K34" s="65"/>
      <c r="L34" s="61"/>
      <c r="M34" s="62"/>
      <c r="N34" s="70"/>
      <c r="O34" s="69"/>
      <c r="P34" s="70"/>
      <c r="Q34" s="70"/>
      <c r="R34" s="70"/>
      <c r="S34" s="70"/>
      <c r="T34" s="70"/>
      <c r="U34" s="71"/>
      <c r="V34" s="63" t="s">
        <v>11</v>
      </c>
      <c r="W34" s="64"/>
      <c r="X34" s="65"/>
      <c r="Y34" s="61"/>
      <c r="Z34" s="62"/>
      <c r="AV34">
        <v>26</v>
      </c>
    </row>
    <row r="35" spans="2:48" ht="19" customHeight="1">
      <c r="B35" s="69"/>
      <c r="C35" s="70"/>
      <c r="D35" s="70"/>
      <c r="E35" s="70"/>
      <c r="F35" s="70"/>
      <c r="G35" s="70"/>
      <c r="H35" s="71"/>
      <c r="I35" s="63" t="s">
        <v>11</v>
      </c>
      <c r="J35" s="64"/>
      <c r="K35" s="65"/>
      <c r="L35" s="61"/>
      <c r="M35" s="62"/>
      <c r="N35" s="10"/>
      <c r="O35" s="69"/>
      <c r="P35" s="70"/>
      <c r="Q35" s="70"/>
      <c r="R35" s="70"/>
      <c r="S35" s="70"/>
      <c r="T35" s="70"/>
      <c r="U35" s="71"/>
      <c r="V35" s="63"/>
      <c r="W35" s="64"/>
      <c r="X35" s="65"/>
      <c r="Y35" s="61"/>
      <c r="Z35" s="62"/>
      <c r="AV35">
        <v>27</v>
      </c>
    </row>
    <row r="36" spans="2:48" ht="19" customHeight="1">
      <c r="B36" s="72"/>
      <c r="C36" s="73"/>
      <c r="D36" s="73"/>
      <c r="E36" s="73"/>
      <c r="F36" s="73"/>
      <c r="G36" s="73"/>
      <c r="H36" s="74"/>
      <c r="I36" s="58"/>
      <c r="J36" s="59"/>
      <c r="K36" s="60"/>
      <c r="L36" s="47"/>
      <c r="M36" s="48"/>
      <c r="N36" s="10"/>
      <c r="O36" s="72"/>
      <c r="P36" s="73"/>
      <c r="Q36" s="73"/>
      <c r="R36" s="73"/>
      <c r="S36" s="73"/>
      <c r="T36" s="73"/>
      <c r="U36" s="74"/>
      <c r="V36" s="58"/>
      <c r="W36" s="59"/>
      <c r="X36" s="60"/>
      <c r="Y36" s="47"/>
      <c r="Z36" s="48"/>
      <c r="AV36">
        <v>28</v>
      </c>
    </row>
    <row r="37" spans="2:48" ht="19" customHeight="1">
      <c r="B37" s="78" t="s">
        <v>2</v>
      </c>
      <c r="C37" s="79"/>
      <c r="D37" s="75"/>
      <c r="E37" s="76"/>
      <c r="F37" s="76"/>
      <c r="G37" s="76"/>
      <c r="H37" s="76"/>
      <c r="I37" s="76"/>
      <c r="J37" s="76"/>
      <c r="K37" s="77"/>
      <c r="L37" s="49" t="s">
        <v>3</v>
      </c>
      <c r="M37" s="50"/>
      <c r="N37" s="70"/>
      <c r="O37" s="78" t="s">
        <v>2</v>
      </c>
      <c r="P37" s="79"/>
      <c r="Q37" s="75"/>
      <c r="R37" s="76"/>
      <c r="S37" s="76"/>
      <c r="T37" s="76"/>
      <c r="U37" s="76"/>
      <c r="V37" s="76"/>
      <c r="W37" s="76"/>
      <c r="X37" s="77"/>
      <c r="Y37" s="49" t="s">
        <v>3</v>
      </c>
      <c r="Z37" s="50"/>
      <c r="AV37">
        <v>29</v>
      </c>
    </row>
    <row r="38" spans="2:48" ht="19" customHeight="1">
      <c r="B38" s="53" t="s">
        <v>5</v>
      </c>
      <c r="C38" s="54"/>
      <c r="D38" s="55"/>
      <c r="E38" s="56"/>
      <c r="F38" s="56"/>
      <c r="G38" s="56"/>
      <c r="H38" s="56"/>
      <c r="I38" s="56"/>
      <c r="J38" s="56"/>
      <c r="K38" s="57"/>
      <c r="L38" s="51"/>
      <c r="M38" s="52"/>
      <c r="N38" s="70"/>
      <c r="O38" s="53" t="s">
        <v>5</v>
      </c>
      <c r="P38" s="54"/>
      <c r="Q38" s="55"/>
      <c r="R38" s="56"/>
      <c r="S38" s="56"/>
      <c r="T38" s="56"/>
      <c r="U38" s="56"/>
      <c r="V38" s="56"/>
      <c r="W38" s="56"/>
      <c r="X38" s="57"/>
      <c r="Y38" s="51"/>
      <c r="Z38" s="52"/>
      <c r="AV38">
        <v>30</v>
      </c>
    </row>
    <row r="39" spans="2:48" ht="19" customHeight="1">
      <c r="B39" s="66"/>
      <c r="C39" s="67"/>
      <c r="D39" s="67"/>
      <c r="E39" s="67"/>
      <c r="F39" s="67"/>
      <c r="G39" s="67"/>
      <c r="H39" s="68"/>
      <c r="I39" s="63"/>
      <c r="J39" s="64"/>
      <c r="K39" s="65"/>
      <c r="L39" s="61"/>
      <c r="M39" s="62"/>
      <c r="N39" s="70"/>
      <c r="O39" s="66"/>
      <c r="P39" s="67"/>
      <c r="Q39" s="67"/>
      <c r="R39" s="67"/>
      <c r="S39" s="67"/>
      <c r="T39" s="67"/>
      <c r="U39" s="68"/>
      <c r="V39" s="63"/>
      <c r="W39" s="64"/>
      <c r="X39" s="65"/>
      <c r="Y39" s="61"/>
      <c r="Z39" s="62"/>
    </row>
    <row r="40" spans="2:48" ht="19" customHeight="1">
      <c r="B40" s="69"/>
      <c r="C40" s="70"/>
      <c r="D40" s="70"/>
      <c r="E40" s="70"/>
      <c r="F40" s="70"/>
      <c r="G40" s="70"/>
      <c r="H40" s="71"/>
      <c r="I40" s="63"/>
      <c r="J40" s="64"/>
      <c r="K40" s="65"/>
      <c r="L40" s="61"/>
      <c r="M40" s="62"/>
      <c r="N40" s="70"/>
      <c r="O40" s="69"/>
      <c r="P40" s="70"/>
      <c r="Q40" s="70"/>
      <c r="R40" s="70"/>
      <c r="S40" s="70"/>
      <c r="T40" s="70"/>
      <c r="U40" s="71"/>
      <c r="V40" s="63"/>
      <c r="W40" s="64"/>
      <c r="X40" s="65"/>
      <c r="Y40" s="61"/>
      <c r="Z40" s="62"/>
    </row>
    <row r="41" spans="2:48" ht="19" customHeight="1">
      <c r="B41" s="69"/>
      <c r="C41" s="70"/>
      <c r="D41" s="70"/>
      <c r="E41" s="70"/>
      <c r="F41" s="70"/>
      <c r="G41" s="70"/>
      <c r="H41" s="71"/>
      <c r="I41" s="63"/>
      <c r="J41" s="64"/>
      <c r="K41" s="65"/>
      <c r="L41" s="61"/>
      <c r="M41" s="62"/>
      <c r="N41" s="70"/>
      <c r="O41" s="69"/>
      <c r="P41" s="70"/>
      <c r="Q41" s="70"/>
      <c r="R41" s="70"/>
      <c r="S41" s="70"/>
      <c r="T41" s="70"/>
      <c r="U41" s="71"/>
      <c r="V41" s="63"/>
      <c r="W41" s="64"/>
      <c r="X41" s="65"/>
      <c r="Y41" s="61"/>
      <c r="Z41" s="62"/>
    </row>
    <row r="42" spans="2:48" ht="19" customHeight="1">
      <c r="B42" s="69"/>
      <c r="C42" s="70"/>
      <c r="D42" s="70"/>
      <c r="E42" s="70"/>
      <c r="F42" s="70"/>
      <c r="G42" s="70"/>
      <c r="H42" s="71"/>
      <c r="I42" s="63"/>
      <c r="J42" s="64"/>
      <c r="K42" s="65"/>
      <c r="L42" s="61"/>
      <c r="M42" s="62"/>
      <c r="N42" s="10"/>
      <c r="O42" s="69"/>
      <c r="P42" s="70"/>
      <c r="Q42" s="70"/>
      <c r="R42" s="70"/>
      <c r="S42" s="70"/>
      <c r="T42" s="70"/>
      <c r="U42" s="71"/>
      <c r="V42" s="63"/>
      <c r="W42" s="64"/>
      <c r="X42" s="65"/>
      <c r="Y42" s="61"/>
      <c r="Z42" s="62"/>
    </row>
    <row r="43" spans="2:48" ht="19" customHeight="1">
      <c r="B43" s="72"/>
      <c r="C43" s="73"/>
      <c r="D43" s="73"/>
      <c r="E43" s="73"/>
      <c r="F43" s="73"/>
      <c r="G43" s="73"/>
      <c r="H43" s="74"/>
      <c r="I43" s="58"/>
      <c r="J43" s="59"/>
      <c r="K43" s="60"/>
      <c r="L43" s="47"/>
      <c r="M43" s="48"/>
      <c r="N43" s="10"/>
      <c r="O43" s="72"/>
      <c r="P43" s="73"/>
      <c r="Q43" s="73"/>
      <c r="R43" s="73"/>
      <c r="S43" s="73"/>
      <c r="T43" s="73"/>
      <c r="U43" s="74"/>
      <c r="V43" s="58"/>
      <c r="W43" s="59"/>
      <c r="X43" s="60"/>
      <c r="Y43" s="47"/>
      <c r="Z43" s="48"/>
    </row>
    <row r="44" spans="2:48" ht="19" customHeight="1">
      <c r="B44" s="7"/>
      <c r="C44" s="7"/>
      <c r="D44" s="7"/>
      <c r="E44" s="7"/>
      <c r="F44" s="7"/>
      <c r="G44" s="7"/>
      <c r="H44" s="7"/>
      <c r="I44" s="7"/>
      <c r="J44" s="7"/>
      <c r="K44" s="7"/>
      <c r="L44" s="7"/>
      <c r="M44" s="7"/>
      <c r="N44" s="7"/>
      <c r="O44" s="7"/>
      <c r="P44" s="7"/>
      <c r="Q44" s="7"/>
      <c r="R44" s="7"/>
      <c r="S44" s="7"/>
      <c r="T44" s="7"/>
      <c r="U44" s="7"/>
      <c r="V44" s="7"/>
      <c r="W44" s="7"/>
      <c r="X44" s="7"/>
      <c r="Y44" s="7"/>
      <c r="Z44" s="7"/>
    </row>
    <row r="45" spans="2:48" ht="23" customHeight="1">
      <c r="B45" s="44" t="s">
        <v>46</v>
      </c>
      <c r="C45" s="44"/>
      <c r="D45" s="44"/>
      <c r="E45" s="44"/>
      <c r="F45" s="44"/>
      <c r="G45" s="44"/>
      <c r="H45" s="44"/>
      <c r="I45" s="44"/>
      <c r="J45" s="44"/>
      <c r="K45" s="44"/>
      <c r="L45" s="45">
        <f>IF(COUNTIF(AE10:AE19,"要確認")&gt;0,"確認",SUM(AE10:AE19))</f>
        <v>0</v>
      </c>
      <c r="M45" s="45"/>
      <c r="N45" s="12"/>
      <c r="O45" s="44" t="s">
        <v>47</v>
      </c>
      <c r="P45" s="44"/>
      <c r="Q45" s="44"/>
      <c r="R45" s="44"/>
      <c r="S45" s="44"/>
      <c r="T45" s="44"/>
      <c r="U45" s="44"/>
      <c r="V45" s="46">
        <f>IF(COUNTIF(AF10:AF19,"要確認")&gt;0,"要確認",SUM(AF10:AF19))</f>
        <v>0</v>
      </c>
      <c r="W45" s="46"/>
      <c r="X45" s="46"/>
      <c r="Y45" s="46"/>
      <c r="Z45" s="46"/>
    </row>
    <row r="46" spans="2:48" ht="15" customHeight="1">
      <c r="B46" s="41" t="s">
        <v>48</v>
      </c>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2:48" ht="15" customHeight="1">
      <c r="B47" s="42" t="s">
        <v>49</v>
      </c>
      <c r="C47" s="42"/>
      <c r="D47" s="42"/>
      <c r="E47" s="42"/>
      <c r="F47" s="42"/>
      <c r="G47" s="42"/>
      <c r="H47" s="42"/>
      <c r="I47" s="42"/>
      <c r="J47" s="42"/>
      <c r="K47" s="42"/>
      <c r="L47" s="43">
        <f>IF(OR(NOT(ISNUMBER(RASH①!V45)),NOT(ISNUMBER(RASH②!V45)),NOT(ISNUMBER(RASH③!V45)),NOT(ISNUMBER(コピーして使用!V45))),"要確認",SUM(RASH①!V45,RASH②!V45,RASH③!V45,コピーして使用!V45))</f>
        <v>0</v>
      </c>
      <c r="M47" s="43"/>
      <c r="N47" s="43"/>
      <c r="O47" s="43"/>
      <c r="P47" s="43"/>
      <c r="Q47" s="43"/>
      <c r="R47" s="43"/>
      <c r="S47" s="43"/>
      <c r="T47" s="43"/>
      <c r="U47" s="43"/>
      <c r="V47" s="43"/>
      <c r="W47" s="43"/>
      <c r="X47" s="43"/>
      <c r="Y47" s="43"/>
      <c r="Z47" s="43"/>
    </row>
    <row r="48" spans="2:48" ht="23" customHeight="1"/>
    <row r="49" spans="2:26" ht="15" customHeight="1">
      <c r="B49" s="7"/>
      <c r="C49" s="7"/>
      <c r="D49" s="7"/>
      <c r="E49" s="7"/>
      <c r="F49" s="7"/>
      <c r="G49" s="7"/>
      <c r="H49" s="7"/>
      <c r="I49" s="7"/>
      <c r="J49" s="7"/>
      <c r="K49" s="7"/>
      <c r="L49" s="7"/>
      <c r="M49" s="7"/>
      <c r="N49" s="7"/>
      <c r="O49" s="7"/>
      <c r="P49" s="7"/>
      <c r="Q49" s="7"/>
      <c r="R49" s="7"/>
      <c r="S49" s="7"/>
      <c r="T49" s="7"/>
      <c r="U49" s="7"/>
      <c r="V49" s="7"/>
      <c r="W49" s="7"/>
      <c r="X49" s="7"/>
      <c r="Y49" s="7"/>
      <c r="Z49" s="7"/>
    </row>
    <row r="50" spans="2:26" ht="15" customHeight="1"/>
    <row r="51" spans="2:26" ht="15" customHeight="1"/>
    <row r="52" spans="2:26" ht="15" customHeight="1"/>
    <row r="53" spans="2:26" ht="15" customHeight="1"/>
    <row r="54" spans="2:26" ht="15" customHeight="1"/>
    <row r="55" spans="2:26" ht="15" customHeight="1"/>
    <row r="56" spans="2:26" ht="15" customHeight="1"/>
    <row r="57" spans="2:26" ht="15" customHeight="1"/>
    <row r="58" spans="2:26" ht="15" customHeight="1"/>
    <row r="59" spans="2:26" ht="15" customHeight="1"/>
    <row r="60" spans="2:26" ht="15" customHeight="1"/>
    <row r="61" spans="2:26" ht="15" customHeight="1"/>
    <row r="62" spans="2:26" ht="15" customHeight="1"/>
    <row r="63" spans="2:26" ht="15" customHeight="1"/>
    <row r="64" spans="2:26"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sheetData>
  <sheetProtection sheet="1" objects="1" scenarios="1" selectLockedCells="1"/>
  <sortState xmlns:xlrd2="http://schemas.microsoft.com/office/spreadsheetml/2017/richdata2" ref="AT9:AT26">
    <sortCondition ref="AT9:AT26"/>
  </sortState>
  <mergeCells count="188">
    <mergeCell ref="Q9:X9"/>
    <mergeCell ref="Y9:Z10"/>
    <mergeCell ref="B10:C10"/>
    <mergeCell ref="D10:K10"/>
    <mergeCell ref="O10:P10"/>
    <mergeCell ref="Q10:X10"/>
    <mergeCell ref="B9:C9"/>
    <mergeCell ref="D9:K9"/>
    <mergeCell ref="L9:M10"/>
    <mergeCell ref="N9:N13"/>
    <mergeCell ref="O9:P9"/>
    <mergeCell ref="I11:K11"/>
    <mergeCell ref="L11:M11"/>
    <mergeCell ref="O11:U15"/>
    <mergeCell ref="I12:K12"/>
    <mergeCell ref="L12:M12"/>
    <mergeCell ref="V12:X12"/>
    <mergeCell ref="B11:H15"/>
    <mergeCell ref="L15:M15"/>
    <mergeCell ref="V15:X15"/>
    <mergeCell ref="I13:K13"/>
    <mergeCell ref="L13:M13"/>
    <mergeCell ref="V13:X13"/>
    <mergeCell ref="I14:K14"/>
    <mergeCell ref="B16:C16"/>
    <mergeCell ref="D16:K16"/>
    <mergeCell ref="L16:M17"/>
    <mergeCell ref="N16:N20"/>
    <mergeCell ref="O16:P16"/>
    <mergeCell ref="B17:C17"/>
    <mergeCell ref="D17:K17"/>
    <mergeCell ref="O17:P17"/>
    <mergeCell ref="Q17:X17"/>
    <mergeCell ref="I18:K18"/>
    <mergeCell ref="L18:M18"/>
    <mergeCell ref="V18:X18"/>
    <mergeCell ref="B18:H22"/>
    <mergeCell ref="L14:M14"/>
    <mergeCell ref="I15:K15"/>
    <mergeCell ref="L35:M35"/>
    <mergeCell ref="I28:K28"/>
    <mergeCell ref="I19:K19"/>
    <mergeCell ref="L19:M19"/>
    <mergeCell ref="V19:X19"/>
    <mergeCell ref="Y19:Z19"/>
    <mergeCell ref="I20:K20"/>
    <mergeCell ref="L20:M20"/>
    <mergeCell ref="V20:X20"/>
    <mergeCell ref="Y20:Z20"/>
    <mergeCell ref="O18:U22"/>
    <mergeCell ref="I21:K21"/>
    <mergeCell ref="L21:M21"/>
    <mergeCell ref="V21:X21"/>
    <mergeCell ref="Y14:Z14"/>
    <mergeCell ref="Y25:Z25"/>
    <mergeCell ref="I26:K26"/>
    <mergeCell ref="Y28:Z28"/>
    <mergeCell ref="B38:C38"/>
    <mergeCell ref="D38:K38"/>
    <mergeCell ref="O38:P38"/>
    <mergeCell ref="Q38:X38"/>
    <mergeCell ref="B39:H43"/>
    <mergeCell ref="I39:K39"/>
    <mergeCell ref="L39:M39"/>
    <mergeCell ref="O39:U43"/>
    <mergeCell ref="V39:X39"/>
    <mergeCell ref="I43:K43"/>
    <mergeCell ref="L43:M43"/>
    <mergeCell ref="V43:X43"/>
    <mergeCell ref="I42:K42"/>
    <mergeCell ref="L42:M42"/>
    <mergeCell ref="V42:X42"/>
    <mergeCell ref="I41:K41"/>
    <mergeCell ref="L41:M41"/>
    <mergeCell ref="L37:M38"/>
    <mergeCell ref="N37:N41"/>
    <mergeCell ref="O37:P37"/>
    <mergeCell ref="Q37:X37"/>
    <mergeCell ref="B37:C37"/>
    <mergeCell ref="D37:K37"/>
    <mergeCell ref="Y43:Z43"/>
    <mergeCell ref="Y32:Z32"/>
    <mergeCell ref="I33:K33"/>
    <mergeCell ref="L33:M33"/>
    <mergeCell ref="V33:X33"/>
    <mergeCell ref="Y33:Z33"/>
    <mergeCell ref="I34:K34"/>
    <mergeCell ref="L34:M34"/>
    <mergeCell ref="V34:X34"/>
    <mergeCell ref="Y34:Z34"/>
    <mergeCell ref="I32:K32"/>
    <mergeCell ref="L32:M32"/>
    <mergeCell ref="O32:U36"/>
    <mergeCell ref="V32:X32"/>
    <mergeCell ref="N30:N34"/>
    <mergeCell ref="O30:P30"/>
    <mergeCell ref="Y35:Z35"/>
    <mergeCell ref="Y39:Z39"/>
    <mergeCell ref="I40:K40"/>
    <mergeCell ref="L40:M40"/>
    <mergeCell ref="V40:X40"/>
    <mergeCell ref="Y40:Z40"/>
    <mergeCell ref="Q30:X30"/>
    <mergeCell ref="I35:K35"/>
    <mergeCell ref="U2:Z4"/>
    <mergeCell ref="U5:Z7"/>
    <mergeCell ref="B30:C30"/>
    <mergeCell ref="D30:K30"/>
    <mergeCell ref="L30:M31"/>
    <mergeCell ref="L29:M29"/>
    <mergeCell ref="V29:X29"/>
    <mergeCell ref="I27:K27"/>
    <mergeCell ref="L27:M27"/>
    <mergeCell ref="V27:X27"/>
    <mergeCell ref="L26:M26"/>
    <mergeCell ref="V26:X26"/>
    <mergeCell ref="Y26:Z26"/>
    <mergeCell ref="Y21:Z21"/>
    <mergeCell ref="I22:K22"/>
    <mergeCell ref="L22:M22"/>
    <mergeCell ref="V22:X22"/>
    <mergeCell ref="Y22:Z22"/>
    <mergeCell ref="B24:C24"/>
    <mergeCell ref="D24:K24"/>
    <mergeCell ref="O24:P24"/>
    <mergeCell ref="Q24:X24"/>
    <mergeCell ref="B25:H29"/>
    <mergeCell ref="I25:K25"/>
    <mergeCell ref="D23:K23"/>
    <mergeCell ref="L23:M24"/>
    <mergeCell ref="N23:N27"/>
    <mergeCell ref="O23:P23"/>
    <mergeCell ref="Y27:Z27"/>
    <mergeCell ref="Y23:Z24"/>
    <mergeCell ref="L25:M25"/>
    <mergeCell ref="O25:U29"/>
    <mergeCell ref="V25:X25"/>
    <mergeCell ref="L28:M28"/>
    <mergeCell ref="V28:X28"/>
    <mergeCell ref="I29:K29"/>
    <mergeCell ref="Y37:Z38"/>
    <mergeCell ref="B32:H36"/>
    <mergeCell ref="V36:X36"/>
    <mergeCell ref="Y36:Z36"/>
    <mergeCell ref="V35:X35"/>
    <mergeCell ref="AC1:AJ1"/>
    <mergeCell ref="AC2:AJ2"/>
    <mergeCell ref="AC3:AJ3"/>
    <mergeCell ref="AC4:AJ4"/>
    <mergeCell ref="AC5:AJ5"/>
    <mergeCell ref="AC6:AJ6"/>
    <mergeCell ref="AC7:AJ7"/>
    <mergeCell ref="AC8:AJ8"/>
    <mergeCell ref="Q23:X23"/>
    <mergeCell ref="Y16:Z17"/>
    <mergeCell ref="Y18:Z18"/>
    <mergeCell ref="Q16:X16"/>
    <mergeCell ref="V11:X11"/>
    <mergeCell ref="Y15:Z15"/>
    <mergeCell ref="Y11:Z11"/>
    <mergeCell ref="Y12:Z12"/>
    <mergeCell ref="Y13:Z13"/>
    <mergeCell ref="V14:X14"/>
    <mergeCell ref="B23:C23"/>
    <mergeCell ref="B2:E3"/>
    <mergeCell ref="B4:E5"/>
    <mergeCell ref="B6:E7"/>
    <mergeCell ref="F2:T3"/>
    <mergeCell ref="F4:T5"/>
    <mergeCell ref="F6:T7"/>
    <mergeCell ref="B46:Z46"/>
    <mergeCell ref="B47:K47"/>
    <mergeCell ref="L47:Z47"/>
    <mergeCell ref="B45:K45"/>
    <mergeCell ref="L45:M45"/>
    <mergeCell ref="O45:U45"/>
    <mergeCell ref="V45:Z45"/>
    <mergeCell ref="Y29:Z29"/>
    <mergeCell ref="Y30:Z31"/>
    <mergeCell ref="B31:C31"/>
    <mergeCell ref="D31:K31"/>
    <mergeCell ref="O31:P31"/>
    <mergeCell ref="Q31:X31"/>
    <mergeCell ref="I36:K36"/>
    <mergeCell ref="L36:M36"/>
    <mergeCell ref="Y42:Z42"/>
    <mergeCell ref="V41:X41"/>
    <mergeCell ref="Y41:Z41"/>
  </mergeCells>
  <phoneticPr fontId="1"/>
  <conditionalFormatting sqref="L11:M11">
    <cfRule type="expression" dxfId="229" priority="1">
      <formula>OR(IF(ISNUMBER(L11),OR(L11&lt;0,MOD(L11,1)&lt;&gt;0),L11&lt;&gt;""),AND(ISNUMBER(L11),L11&gt;0,OR(I11="",D9="",NOT(ISNUMBER(D10)),D10&lt;0)))</formula>
    </cfRule>
  </conditionalFormatting>
  <conditionalFormatting sqref="L12:M12">
    <cfRule type="expression" dxfId="228" priority="2">
      <formula>OR(IF(ISNUMBER(L12),OR(L12&lt;0,MOD(L12,1)&lt;&gt;0),L12&lt;&gt;""),AND(ISNUMBER(L12),L12&gt;0,OR(I12="",D9="",NOT(ISNUMBER(D10)),D10&lt;0)))</formula>
    </cfRule>
  </conditionalFormatting>
  <conditionalFormatting sqref="L13:M13">
    <cfRule type="expression" dxfId="227" priority="3">
      <formula>OR(IF(ISNUMBER(L13),OR(L13&lt;0,MOD(L13,1)&lt;&gt;0),L13&lt;&gt;""),AND(ISNUMBER(L13),L13&gt;0,OR(I13="",D9="",NOT(ISNUMBER(D10)),D10&lt;0)))</formula>
    </cfRule>
  </conditionalFormatting>
  <conditionalFormatting sqref="L14:M14">
    <cfRule type="expression" dxfId="226" priority="4">
      <formula>OR(IF(ISNUMBER(L14),OR(L14&lt;0,MOD(L14,1)&lt;&gt;0),L14&lt;&gt;""),AND(ISNUMBER(L14),L14&gt;0,OR(I14="",D9="",NOT(ISNUMBER(D10)),D10&lt;0)))</formula>
    </cfRule>
  </conditionalFormatting>
  <conditionalFormatting sqref="L15:M15">
    <cfRule type="expression" dxfId="225" priority="5">
      <formula>OR(IF(ISNUMBER(L15),OR(L15&lt;0,MOD(L15,1)&lt;&gt;0),L15&lt;&gt;""),AND(ISNUMBER(L15),L15&gt;0,OR(I15="",D9="",NOT(ISNUMBER(D10)),D10&lt;0)))</formula>
    </cfRule>
  </conditionalFormatting>
  <conditionalFormatting sqref="L18:M18">
    <cfRule type="expression" dxfId="224" priority="11">
      <formula>OR(IF(ISNUMBER(L18),OR(L18&lt;0,MOD(L18,1)&lt;&gt;0),L18&lt;&gt;""),AND(ISNUMBER(L18),L18&gt;0,OR(I18="",D16="",NOT(ISNUMBER(D17)),D17&lt;0)))</formula>
    </cfRule>
  </conditionalFormatting>
  <conditionalFormatting sqref="L19:M19">
    <cfRule type="expression" dxfId="223" priority="12">
      <formula>OR(IF(ISNUMBER(L19),OR(L19&lt;0,MOD(L19,1)&lt;&gt;0),L19&lt;&gt;""),AND(ISNUMBER(L19),L19&gt;0,OR(I19="",D16="",NOT(ISNUMBER(D17)),D17&lt;0)))</formula>
    </cfRule>
  </conditionalFormatting>
  <conditionalFormatting sqref="L20:M20">
    <cfRule type="expression" dxfId="222" priority="13">
      <formula>OR(IF(ISNUMBER(L20),OR(L20&lt;0,MOD(L20,1)&lt;&gt;0),L20&lt;&gt;""),AND(ISNUMBER(L20),L20&gt;0,OR(I20="",D16="",NOT(ISNUMBER(D17)),D17&lt;0)))</formula>
    </cfRule>
  </conditionalFormatting>
  <conditionalFormatting sqref="L21:M21">
    <cfRule type="expression" dxfId="221" priority="14">
      <formula>OR(IF(ISNUMBER(L21),OR(L21&lt;0,MOD(L21,1)&lt;&gt;0),L21&lt;&gt;""),AND(ISNUMBER(L21),L21&gt;0,OR(I21="",D16="",NOT(ISNUMBER(D17)),D17&lt;0)))</formula>
    </cfRule>
  </conditionalFormatting>
  <conditionalFormatting sqref="L22:M22">
    <cfRule type="expression" dxfId="220" priority="15">
      <formula>OR(IF(ISNUMBER(L22),OR(L22&lt;0,MOD(L22,1)&lt;&gt;0),L22&lt;&gt;""),AND(ISNUMBER(L22),L22&gt;0,OR(I22="",D16="",NOT(ISNUMBER(D17)),D17&lt;0)))</formula>
    </cfRule>
  </conditionalFormatting>
  <conditionalFormatting sqref="L25:M25">
    <cfRule type="expression" dxfId="219" priority="21">
      <formula>OR(IF(ISNUMBER(L25),OR(L25&lt;0,MOD(L25,1)&lt;&gt;0),L25&lt;&gt;""),AND(ISNUMBER(L25),L25&gt;0,OR(I25="",D23="",NOT(ISNUMBER(D24)),D24&lt;0)))</formula>
    </cfRule>
  </conditionalFormatting>
  <conditionalFormatting sqref="L26:M26">
    <cfRule type="expression" dxfId="218" priority="22">
      <formula>OR(IF(ISNUMBER(L26),OR(L26&lt;0,MOD(L26,1)&lt;&gt;0),L26&lt;&gt;""),AND(ISNUMBER(L26),L26&gt;0,OR(I26="",D23="",NOT(ISNUMBER(D24)),D24&lt;0)))</formula>
    </cfRule>
  </conditionalFormatting>
  <conditionalFormatting sqref="L27:M27">
    <cfRule type="expression" dxfId="217" priority="23">
      <formula>OR(IF(ISNUMBER(L27),OR(L27&lt;0,MOD(L27,1)&lt;&gt;0),L27&lt;&gt;""),AND(ISNUMBER(L27),L27&gt;0,OR(I27="",D23="",NOT(ISNUMBER(D24)),D24&lt;0)))</formula>
    </cfRule>
  </conditionalFormatting>
  <conditionalFormatting sqref="L28:M28">
    <cfRule type="expression" dxfId="216" priority="24">
      <formula>OR(IF(ISNUMBER(L28),OR(L28&lt;0,MOD(L28,1)&lt;&gt;0),L28&lt;&gt;""),AND(ISNUMBER(L28),L28&gt;0,OR(I28="",D23="",NOT(ISNUMBER(D24)),D24&lt;0)))</formula>
    </cfRule>
  </conditionalFormatting>
  <conditionalFormatting sqref="L29:M29">
    <cfRule type="expression" dxfId="215" priority="25">
      <formula>OR(IF(ISNUMBER(L29),OR(L29&lt;0,MOD(L29,1)&lt;&gt;0),L29&lt;&gt;""),AND(ISNUMBER(L29),L29&gt;0,OR(I29="",D23="",NOT(ISNUMBER(D24)),D24&lt;0)))</formula>
    </cfRule>
  </conditionalFormatting>
  <conditionalFormatting sqref="L32:M32">
    <cfRule type="expression" dxfId="214" priority="31">
      <formula>OR(IF(ISNUMBER(L32),OR(L32&lt;0,MOD(L32,1)&lt;&gt;0),L32&lt;&gt;""),AND(ISNUMBER(L32),L32&gt;0,OR(I32="",D30="",NOT(ISNUMBER(D31)),D31&lt;0)))</formula>
    </cfRule>
  </conditionalFormatting>
  <conditionalFormatting sqref="L33:M33">
    <cfRule type="expression" dxfId="213" priority="32">
      <formula>OR(IF(ISNUMBER(L33),OR(L33&lt;0,MOD(L33,1)&lt;&gt;0),L33&lt;&gt;""),AND(ISNUMBER(L33),L33&gt;0,OR(I33="",D30="",NOT(ISNUMBER(D31)),D31&lt;0)))</formula>
    </cfRule>
  </conditionalFormatting>
  <conditionalFormatting sqref="L34:M34">
    <cfRule type="expression" dxfId="212" priority="33">
      <formula>OR(IF(ISNUMBER(L34),OR(L34&lt;0,MOD(L34,1)&lt;&gt;0),L34&lt;&gt;""),AND(ISNUMBER(L34),L34&gt;0,OR(I34="",D30="",NOT(ISNUMBER(D31)),D31&lt;0)))</formula>
    </cfRule>
  </conditionalFormatting>
  <conditionalFormatting sqref="L35:M35">
    <cfRule type="expression" dxfId="211" priority="34">
      <formula>OR(IF(ISNUMBER(L35),OR(L35&lt;0,MOD(L35,1)&lt;&gt;0),L35&lt;&gt;""),AND(ISNUMBER(L35),L35&gt;0,OR(I35="",D30="",NOT(ISNUMBER(D31)),D31&lt;0)))</formula>
    </cfRule>
  </conditionalFormatting>
  <conditionalFormatting sqref="L36:M36">
    <cfRule type="expression" dxfId="210" priority="35">
      <formula>OR(IF(ISNUMBER(L36),OR(L36&lt;0,MOD(L36,1)&lt;&gt;0),L36&lt;&gt;""),AND(ISNUMBER(L36),L36&gt;0,OR(I36="",D30="",NOT(ISNUMBER(D31)),D31&lt;0)))</formula>
    </cfRule>
  </conditionalFormatting>
  <conditionalFormatting sqref="L39:M39">
    <cfRule type="expression" dxfId="209" priority="41">
      <formula>OR(IF(ISNUMBER(L39),OR(L39&lt;0,MOD(L39,1)&lt;&gt;0),L39&lt;&gt;""),AND(ISNUMBER(L39),L39&gt;0,OR(I39="",D37="",NOT(ISNUMBER(D38)),D38&lt;0)))</formula>
    </cfRule>
  </conditionalFormatting>
  <conditionalFormatting sqref="L40:M40">
    <cfRule type="expression" dxfId="208" priority="42">
      <formula>OR(IF(ISNUMBER(L40),OR(L40&lt;0,MOD(L40,1)&lt;&gt;0),L40&lt;&gt;""),AND(ISNUMBER(L40),L40&gt;0,OR(I40="",D37="",NOT(ISNUMBER(D38)),D38&lt;0)))</formula>
    </cfRule>
  </conditionalFormatting>
  <conditionalFormatting sqref="L41:M41">
    <cfRule type="expression" dxfId="207" priority="43">
      <formula>OR(IF(ISNUMBER(L41),OR(L41&lt;0,MOD(L41,1)&lt;&gt;0),L41&lt;&gt;""),AND(ISNUMBER(L41),L41&gt;0,OR(I41="",D37="",NOT(ISNUMBER(D38)),D38&lt;0)))</formula>
    </cfRule>
  </conditionalFormatting>
  <conditionalFormatting sqref="L42:M42">
    <cfRule type="expression" dxfId="206" priority="44">
      <formula>OR(IF(ISNUMBER(L42),OR(L42&lt;0,MOD(L42,1)&lt;&gt;0),L42&lt;&gt;""),AND(ISNUMBER(L42),L42&gt;0,OR(I42="",D37="",NOT(ISNUMBER(D38)),D38&lt;0)))</formula>
    </cfRule>
  </conditionalFormatting>
  <conditionalFormatting sqref="L43:M43">
    <cfRule type="expression" dxfId="205" priority="45">
      <formula>OR(IF(ISNUMBER(L43),OR(L43&lt;0,MOD(L43,1)&lt;&gt;0),L43&lt;&gt;""),AND(ISNUMBER(L43),L43&gt;0,OR(I43="",D37="",NOT(ISNUMBER(D38)),D38&lt;0)))</formula>
    </cfRule>
  </conditionalFormatting>
  <conditionalFormatting sqref="Y11:Z11">
    <cfRule type="expression" dxfId="204" priority="6">
      <formula>OR(IF(ISNUMBER(Y11),OR(Y11&lt;0,MOD(Y11,1)&lt;&gt;0),Y11&lt;&gt;""),AND(ISNUMBER(Y11),Y11&gt;0,OR(V11="",Q9="",NOT(ISNUMBER(Q10)),Q10&lt;0)))</formula>
    </cfRule>
  </conditionalFormatting>
  <conditionalFormatting sqref="Y12:Z12">
    <cfRule type="expression" dxfId="203" priority="7">
      <formula>OR(IF(ISNUMBER(Y12),OR(Y12&lt;0,MOD(Y12,1)&lt;&gt;0),Y12&lt;&gt;""),AND(ISNUMBER(Y12),Y12&gt;0,OR(V12="",Q9="",NOT(ISNUMBER(Q10)),Q10&lt;0)))</formula>
    </cfRule>
  </conditionalFormatting>
  <conditionalFormatting sqref="Y13:Z13">
    <cfRule type="expression" dxfId="202" priority="8">
      <formula>OR(IF(ISNUMBER(Y13),OR(Y13&lt;0,MOD(Y13,1)&lt;&gt;0),Y13&lt;&gt;""),AND(ISNUMBER(Y13),Y13&gt;0,OR(V13="",Q9="",NOT(ISNUMBER(Q10)),Q10&lt;0)))</formula>
    </cfRule>
  </conditionalFormatting>
  <conditionalFormatting sqref="Y14:Z14">
    <cfRule type="expression" dxfId="201" priority="9">
      <formula>OR(IF(ISNUMBER(Y14),OR(Y14&lt;0,MOD(Y14,1)&lt;&gt;0),Y14&lt;&gt;""),AND(ISNUMBER(Y14),Y14&gt;0,OR(V14="",Q9="",NOT(ISNUMBER(Q10)),Q10&lt;0)))</formula>
    </cfRule>
  </conditionalFormatting>
  <conditionalFormatting sqref="Y15:Z15">
    <cfRule type="expression" dxfId="200" priority="10">
      <formula>OR(IF(ISNUMBER(Y15),OR(Y15&lt;0,MOD(Y15,1)&lt;&gt;0),Y15&lt;&gt;""),AND(ISNUMBER(Y15),Y15&gt;0,OR(V15="",Q9="",NOT(ISNUMBER(Q10)),Q10&lt;0)))</formula>
    </cfRule>
  </conditionalFormatting>
  <conditionalFormatting sqref="Y18:Z18">
    <cfRule type="expression" dxfId="199" priority="16">
      <formula>OR(IF(ISNUMBER(Y18),OR(Y18&lt;0,MOD(Y18,1)&lt;&gt;0),Y18&lt;&gt;""),AND(ISNUMBER(Y18),Y18&gt;0,OR(V18="",Q16="",NOT(ISNUMBER(Q17)),Q17&lt;0)))</formula>
    </cfRule>
  </conditionalFormatting>
  <conditionalFormatting sqref="Y19:Z19">
    <cfRule type="expression" dxfId="198" priority="17">
      <formula>OR(IF(ISNUMBER(Y19),OR(Y19&lt;0,MOD(Y19,1)&lt;&gt;0),Y19&lt;&gt;""),AND(ISNUMBER(Y19),Y19&gt;0,OR(V19="",Q16="",NOT(ISNUMBER(Q17)),Q17&lt;0)))</formula>
    </cfRule>
  </conditionalFormatting>
  <conditionalFormatting sqref="Y20:Z20">
    <cfRule type="expression" dxfId="197" priority="18">
      <formula>OR(IF(ISNUMBER(Y20),OR(Y20&lt;0,MOD(Y20,1)&lt;&gt;0),Y20&lt;&gt;""),AND(ISNUMBER(Y20),Y20&gt;0,OR(V20="",Q16="",NOT(ISNUMBER(Q17)),Q17&lt;0)))</formula>
    </cfRule>
  </conditionalFormatting>
  <conditionalFormatting sqref="Y21:Z21">
    <cfRule type="expression" dxfId="196" priority="19">
      <formula>OR(IF(ISNUMBER(Y21),OR(Y21&lt;0,MOD(Y21,1)&lt;&gt;0),Y21&lt;&gt;""),AND(ISNUMBER(Y21),Y21&gt;0,OR(V21="",Q16="",NOT(ISNUMBER(Q17)),Q17&lt;0)))</formula>
    </cfRule>
  </conditionalFormatting>
  <conditionalFormatting sqref="Y22:Z22">
    <cfRule type="expression" dxfId="195" priority="20">
      <formula>OR(IF(ISNUMBER(Y22),OR(Y22&lt;0,MOD(Y22,1)&lt;&gt;0),Y22&lt;&gt;""),AND(ISNUMBER(Y22),Y22&gt;0,OR(V22="",Q16="",NOT(ISNUMBER(Q17)),Q17&lt;0)))</formula>
    </cfRule>
  </conditionalFormatting>
  <conditionalFormatting sqref="Y25:Z25">
    <cfRule type="expression" dxfId="194" priority="26">
      <formula>OR(IF(ISNUMBER(Y25),OR(Y25&lt;0,MOD(Y25,1)&lt;&gt;0),Y25&lt;&gt;""),AND(ISNUMBER(Y25),Y25&gt;0,OR(V25="",Q23="",NOT(ISNUMBER(Q24)),Q24&lt;0)))</formula>
    </cfRule>
  </conditionalFormatting>
  <conditionalFormatting sqref="Y26:Z26">
    <cfRule type="expression" dxfId="193" priority="27">
      <formula>OR(IF(ISNUMBER(Y26),OR(Y26&lt;0,MOD(Y26,1)&lt;&gt;0),Y26&lt;&gt;""),AND(ISNUMBER(Y26),Y26&gt;0,OR(V26="",Q23="",NOT(ISNUMBER(Q24)),Q24&lt;0)))</formula>
    </cfRule>
  </conditionalFormatting>
  <conditionalFormatting sqref="Y27:Z27">
    <cfRule type="expression" dxfId="192" priority="28">
      <formula>OR(IF(ISNUMBER(Y27),OR(Y27&lt;0,MOD(Y27,1)&lt;&gt;0),Y27&lt;&gt;""),AND(ISNUMBER(Y27),Y27&gt;0,OR(V27="",Q23="",NOT(ISNUMBER(Q24)),Q24&lt;0)))</formula>
    </cfRule>
  </conditionalFormatting>
  <conditionalFormatting sqref="Y28:Z28">
    <cfRule type="expression" dxfId="191" priority="29">
      <formula>OR(IF(ISNUMBER(Y28),OR(Y28&lt;0,MOD(Y28,1)&lt;&gt;0),Y28&lt;&gt;""),AND(ISNUMBER(Y28),Y28&gt;0,OR(V28="",Q23="",NOT(ISNUMBER(Q24)),Q24&lt;0)))</formula>
    </cfRule>
  </conditionalFormatting>
  <conditionalFormatting sqref="Y29:Z29">
    <cfRule type="expression" dxfId="190" priority="30">
      <formula>OR(IF(ISNUMBER(Y29),OR(Y29&lt;0,MOD(Y29,1)&lt;&gt;0),Y29&lt;&gt;""),AND(ISNUMBER(Y29),Y29&gt;0,OR(V29="",Q23="",NOT(ISNUMBER(Q24)),Q24&lt;0)))</formula>
    </cfRule>
  </conditionalFormatting>
  <conditionalFormatting sqref="Y32:Z32">
    <cfRule type="expression" dxfId="189" priority="36">
      <formula>OR(IF(ISNUMBER(Y32),OR(Y32&lt;0,MOD(Y32,1)&lt;&gt;0),Y32&lt;&gt;""),AND(ISNUMBER(Y32),Y32&gt;0,OR(V32="",Q30="",NOT(ISNUMBER(Q31)),Q31&lt;0)))</formula>
    </cfRule>
  </conditionalFormatting>
  <conditionalFormatting sqref="Y33:Z33">
    <cfRule type="expression" dxfId="188" priority="37">
      <formula>OR(IF(ISNUMBER(Y33),OR(Y33&lt;0,MOD(Y33,1)&lt;&gt;0),Y33&lt;&gt;""),AND(ISNUMBER(Y33),Y33&gt;0,OR(V33="",Q30="",NOT(ISNUMBER(Q31)),Q31&lt;0)))</formula>
    </cfRule>
  </conditionalFormatting>
  <conditionalFormatting sqref="Y34:Z34">
    <cfRule type="expression" dxfId="187" priority="38">
      <formula>OR(IF(ISNUMBER(Y34),OR(Y34&lt;0,MOD(Y34,1)&lt;&gt;0),Y34&lt;&gt;""),AND(ISNUMBER(Y34),Y34&gt;0,OR(V34="",Q30="",NOT(ISNUMBER(Q31)),Q31&lt;0)))</formula>
    </cfRule>
  </conditionalFormatting>
  <conditionalFormatting sqref="Y35:Z35">
    <cfRule type="expression" dxfId="186" priority="39">
      <formula>OR(IF(ISNUMBER(Y35),OR(Y35&lt;0,MOD(Y35,1)&lt;&gt;0),Y35&lt;&gt;""),AND(ISNUMBER(Y35),Y35&gt;0,OR(V35="",Q30="",NOT(ISNUMBER(Q31)),Q31&lt;0)))</formula>
    </cfRule>
  </conditionalFormatting>
  <conditionalFormatting sqref="Y36:Z36">
    <cfRule type="expression" dxfId="185" priority="40">
      <formula>OR(IF(ISNUMBER(Y36),OR(Y36&lt;0,MOD(Y36,1)&lt;&gt;0),Y36&lt;&gt;""),AND(ISNUMBER(Y36),Y36&gt;0,OR(V36="",Q30="",NOT(ISNUMBER(Q31)),Q31&lt;0)))</formula>
    </cfRule>
  </conditionalFormatting>
  <conditionalFormatting sqref="Y39:Z39">
    <cfRule type="expression" dxfId="184" priority="46">
      <formula>OR(IF(ISNUMBER(Y39),OR(Y39&lt;0,MOD(Y39,1)&lt;&gt;0),Y39&lt;&gt;""),AND(ISNUMBER(Y39),Y39&gt;0,OR(V39="",Q37="",NOT(ISNUMBER(Q38)),Q38&lt;0)))</formula>
    </cfRule>
  </conditionalFormatting>
  <conditionalFormatting sqref="Y40:Z40">
    <cfRule type="expression" dxfId="183" priority="47">
      <formula>OR(IF(ISNUMBER(Y40),OR(Y40&lt;0,MOD(Y40,1)&lt;&gt;0),Y40&lt;&gt;""),AND(ISNUMBER(Y40),Y40&gt;0,OR(V40="",Q37="",NOT(ISNUMBER(Q38)),Q38&lt;0)))</formula>
    </cfRule>
  </conditionalFormatting>
  <conditionalFormatting sqref="Y41:Z41">
    <cfRule type="expression" dxfId="182" priority="48">
      <formula>OR(IF(ISNUMBER(Y41),OR(Y41&lt;0,MOD(Y41,1)&lt;&gt;0),Y41&lt;&gt;""),AND(ISNUMBER(Y41),Y41&gt;0,OR(V41="",Q37="",NOT(ISNUMBER(Q38)),Q38&lt;0)))</formula>
    </cfRule>
  </conditionalFormatting>
  <conditionalFormatting sqref="Y42:Z42">
    <cfRule type="expression" dxfId="181" priority="49">
      <formula>OR(IF(ISNUMBER(Y42),OR(Y42&lt;0,MOD(Y42,1)&lt;&gt;0),Y42&lt;&gt;""),AND(ISNUMBER(Y42),Y42&gt;0,OR(V42="",Q37="",NOT(ISNUMBER(Q38)),Q38&lt;0)))</formula>
    </cfRule>
  </conditionalFormatting>
  <conditionalFormatting sqref="Y43:Z43">
    <cfRule type="expression" dxfId="180" priority="50">
      <formula>OR(IF(ISNUMBER(Y43),OR(Y43&lt;0,MOD(Y43,1)&lt;&gt;0),Y43&lt;&gt;""),AND(ISNUMBER(Y43),Y43&gt;0,OR(V43="",Q37="",NOT(ISNUMBER(Q38)),Q38&lt;0)))</formula>
    </cfRule>
  </conditionalFormatting>
  <dataValidations count="3">
    <dataValidation type="whole" operator="greaterThanOrEqual" allowBlank="1" showInputMessage="1" showErrorMessage="1" errorTitle="数量を確認してください" error="0以上の整数を入力してください。" promptTitle="注文数" prompt="0以上の整数を入力。注文しない欄は空欄または0。" sqref="L11 L12 L13 L14 L15 Y11 Y12 Y13 Y14 Y15 L18 L19 L20 L21 L22 Y18 Y19 Y20 Y21 Y22 L25 L26 L27 L28 L29 Y25 Y26 Y27 Y28 Y29 L32 L33 L34 L35 L36 Y32 Y33 Y34 Y35 Y36 L39 L40 L41 L42 L43 Y39 Y40 Y41 Y42 Y43" xr:uid="{00000000-0002-0000-0000-000000000000}">
      <formula1>0</formula1>
    </dataValidation>
    <dataValidation type="list" allowBlank="1" showInputMessage="1" promptTitle="色" prompt="候補から選択。候補外の色は直接入力できます。" sqref="I11 I12 I13 I14 I15 V11 V12 V13 V14 V15 I18 I19 I20 I21 I22 V18 V19 V20 V21 V22 I25 I26 I27 I28 I29 V25 V26 V27 V28 V29 I32 I33 I34 I35 I36 V32 V33 V34 V35 V36 I39 I40 I41 I42 I43 V39 V40 V41 V42 V43" xr:uid="{00000000-0002-0000-0000-000001000000}">
      <formula1>$AT$9:$AT$27</formula1>
    </dataValidation>
    <dataValidation type="decimal" operator="greaterThanOrEqual" allowBlank="1" showInputMessage="1" showErrorMessage="1" errorTitle="下代を確認してください" error="0以上の数値を入力してください。" promptTitle="下代" prompt="0以上の数値を入力してください。" sqref="D10 Q10 D17 Q17 D24 Q24 D31 Q31 D38 Q38" xr:uid="{00000000-0002-0000-0000-000002000000}">
      <formula1>0</formula1>
    </dataValidation>
  </dataValidations>
  <printOptions horizontalCentered="1"/>
  <pageMargins left="0.2" right="0.2" top="0.25" bottom="0.3" header="0.1" footer="0.12"/>
  <pageSetup paperSize="9" scale="84" orientation="portrait"/>
  <headerFooter>
    <oddFooter>&amp;L【山一】発注書　RASH&amp;R&amp;P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B1:AV71"/>
  <sheetViews>
    <sheetView showGridLines="0" zoomScaleNormal="100" workbookViewId="0">
      <selection activeCell="L34" sqref="L34:M34"/>
    </sheetView>
  </sheetViews>
  <sheetFormatPr baseColWidth="10" defaultColWidth="8.83203125" defaultRowHeight="18"/>
  <cols>
    <col min="1" max="1" width="1.83203125" customWidth="1"/>
    <col min="2" max="26" width="3.83203125" customWidth="1"/>
    <col min="27" max="27" width="1.83203125" customWidth="1"/>
    <col min="28" max="28" width="5.5" customWidth="1"/>
    <col min="29" max="29" width="15" customWidth="1"/>
    <col min="30" max="32" width="12" customWidth="1"/>
    <col min="33" max="36" width="14" customWidth="1"/>
    <col min="37" max="37" width="4.5" customWidth="1"/>
    <col min="38" max="40" width="2.5" customWidth="1"/>
    <col min="46" max="48" width="9" hidden="1" customWidth="1"/>
  </cols>
  <sheetData>
    <row r="1" spans="2:48" ht="19" customHeight="1">
      <c r="B1" s="7"/>
      <c r="C1" s="7"/>
      <c r="D1" s="7"/>
      <c r="E1" s="7"/>
      <c r="F1" s="7"/>
      <c r="G1" s="7"/>
      <c r="H1" s="7"/>
      <c r="I1" s="7"/>
      <c r="J1" s="7"/>
      <c r="K1" s="7"/>
      <c r="L1" s="7"/>
      <c r="M1" s="7"/>
      <c r="N1" s="7"/>
      <c r="O1" s="7"/>
      <c r="P1" s="7"/>
      <c r="Q1" s="7"/>
      <c r="R1" s="7"/>
      <c r="S1" s="7"/>
      <c r="T1" s="7"/>
      <c r="U1" s="7"/>
      <c r="V1" s="7"/>
      <c r="W1" s="7"/>
      <c r="X1" s="7"/>
      <c r="Y1" s="7"/>
      <c r="Z1" s="7"/>
      <c r="AC1" s="42"/>
      <c r="AD1" s="42"/>
      <c r="AE1" s="42"/>
      <c r="AF1" s="42"/>
      <c r="AG1" s="42"/>
      <c r="AH1" s="42"/>
      <c r="AI1" s="42"/>
      <c r="AJ1" s="42"/>
    </row>
    <row r="2" spans="2:48" ht="19" customHeight="1">
      <c r="B2" s="78" t="s">
        <v>2</v>
      </c>
      <c r="C2" s="79"/>
      <c r="D2" s="75" t="s">
        <v>50</v>
      </c>
      <c r="E2" s="76"/>
      <c r="F2" s="76"/>
      <c r="G2" s="76"/>
      <c r="H2" s="76"/>
      <c r="I2" s="76"/>
      <c r="J2" s="76"/>
      <c r="K2" s="77"/>
      <c r="L2" s="49" t="s">
        <v>3</v>
      </c>
      <c r="M2" s="50"/>
      <c r="N2" s="93"/>
      <c r="O2" s="78" t="s">
        <v>2</v>
      </c>
      <c r="P2" s="79"/>
      <c r="Q2" s="75" t="s">
        <v>51</v>
      </c>
      <c r="R2" s="76"/>
      <c r="S2" s="76"/>
      <c r="T2" s="76"/>
      <c r="U2" s="76"/>
      <c r="V2" s="76"/>
      <c r="W2" s="76"/>
      <c r="X2" s="77"/>
      <c r="Y2" s="49" t="s">
        <v>3</v>
      </c>
      <c r="Z2" s="50"/>
      <c r="AA2" s="1"/>
      <c r="AB2" s="1"/>
      <c r="AC2" s="15" t="s">
        <v>2</v>
      </c>
      <c r="AD2" s="15" t="s">
        <v>5</v>
      </c>
      <c r="AE2" s="15" t="s">
        <v>3</v>
      </c>
      <c r="AF2" s="15" t="s">
        <v>27</v>
      </c>
      <c r="AG2" s="15" t="s">
        <v>28</v>
      </c>
      <c r="AH2" s="15" t="s">
        <v>29</v>
      </c>
      <c r="AI2" s="7"/>
      <c r="AJ2" s="7"/>
      <c r="AT2" t="s">
        <v>4</v>
      </c>
      <c r="AV2">
        <v>1</v>
      </c>
    </row>
    <row r="3" spans="2:48" ht="19" customHeight="1">
      <c r="B3" s="53" t="s">
        <v>5</v>
      </c>
      <c r="C3" s="54"/>
      <c r="D3" s="55">
        <v>1850</v>
      </c>
      <c r="E3" s="56"/>
      <c r="F3" s="56"/>
      <c r="G3" s="56"/>
      <c r="H3" s="56"/>
      <c r="I3" s="56"/>
      <c r="J3" s="56"/>
      <c r="K3" s="57"/>
      <c r="L3" s="51"/>
      <c r="M3" s="52"/>
      <c r="N3" s="93"/>
      <c r="O3" s="53" t="s">
        <v>5</v>
      </c>
      <c r="P3" s="54"/>
      <c r="Q3" s="55">
        <v>1850</v>
      </c>
      <c r="R3" s="56"/>
      <c r="S3" s="56"/>
      <c r="T3" s="56"/>
      <c r="U3" s="56"/>
      <c r="V3" s="56"/>
      <c r="W3" s="56"/>
      <c r="X3" s="57"/>
      <c r="Y3" s="51"/>
      <c r="Z3" s="52"/>
      <c r="AA3" s="1"/>
      <c r="AB3" s="1"/>
      <c r="AC3" s="16" t="str">
        <f>IF(D2="","",D2)</f>
        <v>2602</v>
      </c>
      <c r="AD3" s="14">
        <f>IF(D3="","",D3)</f>
        <v>1850</v>
      </c>
      <c r="AE3" s="14">
        <f>IF(OR(IF(ISNUMBER(L4),OR(L4&lt;0,MOD(L4,1)&lt;&gt;0),L4&lt;&gt;""),IF(ISNUMBER(L5),OR(L5&lt;0,MOD(L5,1)&lt;&gt;0),L5&lt;&gt;""),IF(ISNUMBER(L6),OR(L6&lt;0,MOD(L6,1)&lt;&gt;0),L6&lt;&gt;""),IF(ISNUMBER(L7),OR(L7&lt;0,MOD(L7,1)&lt;&gt;0),L7&lt;&gt;""),IF(ISNUMBER(L8),OR(L8&lt;0,MOD(L8,1)&lt;&gt;0),L8&lt;&gt;"")),"要確認",SUM(L4:L8))</f>
        <v>0</v>
      </c>
      <c r="AF3" s="14">
        <f>IF(AG3&lt;&gt;"","要確認",IF(AE3=0,0,AE3*D3))</f>
        <v>0</v>
      </c>
      <c r="AG3" s="13" t="str">
        <f>IF(OR(IF(ISNUMBER(L4),OR(L4&lt;0,MOD(L4,1)&lt;&gt;0),L4&lt;&gt;""),IF(ISNUMBER(L5),OR(L5&lt;0,MOD(L5,1)&lt;&gt;0),L5&lt;&gt;""),IF(ISNUMBER(L6),OR(L6&lt;0,MOD(L6,1)&lt;&gt;0),L6&lt;&gt;""),IF(ISNUMBER(L7),OR(L7&lt;0,MOD(L7,1)&lt;&gt;0),L7&lt;&gt;""),IF(ISNUMBER(L8),OR(L8&lt;0,MOD(L8,1)&lt;&gt;0),L8&lt;&gt;"")),"数量を確認",IF(SUM(L4:L8)=0,"",IF(D2="","品番を入力",IF(OR(NOT(ISNUMBER(D3)),D3&lt;0),"下代を確認",IF(OR(AND(ISNUMBER(L4),L4&gt;0,I4=""),AND(ISNUMBER(L5),L5&gt;0,I5=""),AND(ISNUMBER(L6),L6&gt;0,I6=""),AND(ISNUMBER(L7),L7&gt;0,I7=""),AND(ISNUMBER(L8),L8&gt;0,I8="")),"色を入力","")))))</f>
        <v/>
      </c>
      <c r="AH3" s="16" t="s">
        <v>54</v>
      </c>
      <c r="AI3" s="7"/>
      <c r="AJ3" s="7"/>
      <c r="AT3" t="s">
        <v>6</v>
      </c>
      <c r="AV3">
        <v>2</v>
      </c>
    </row>
    <row r="4" spans="2:48" ht="19" customHeight="1">
      <c r="B4" s="66" t="e" vm="9">
        <v>#VALUE!</v>
      </c>
      <c r="C4" s="67"/>
      <c r="D4" s="67"/>
      <c r="E4" s="67"/>
      <c r="F4" s="67"/>
      <c r="G4" s="67"/>
      <c r="H4" s="68"/>
      <c r="I4" s="63" t="s">
        <v>7</v>
      </c>
      <c r="J4" s="64"/>
      <c r="K4" s="65"/>
      <c r="L4" s="61"/>
      <c r="M4" s="62"/>
      <c r="N4" s="93"/>
      <c r="O4" s="66" t="e" vm="10">
        <v>#VALUE!</v>
      </c>
      <c r="P4" s="67"/>
      <c r="Q4" s="67"/>
      <c r="R4" s="67"/>
      <c r="S4" s="67"/>
      <c r="T4" s="67"/>
      <c r="U4" s="68"/>
      <c r="V4" s="63" t="s">
        <v>11</v>
      </c>
      <c r="W4" s="64"/>
      <c r="X4" s="65"/>
      <c r="Y4" s="61"/>
      <c r="Z4" s="62"/>
      <c r="AC4" s="16" t="str">
        <f>IF(Q2="","",Q2)</f>
        <v>3302</v>
      </c>
      <c r="AD4" s="14">
        <f>IF(Q3="","",Q3)</f>
        <v>1850</v>
      </c>
      <c r="AE4" s="14">
        <f>IF(OR(IF(ISNUMBER(Y4),OR(Y4&lt;0,MOD(Y4,1)&lt;&gt;0),Y4&lt;&gt;""),IF(ISNUMBER(Y5),OR(Y5&lt;0,MOD(Y5,1)&lt;&gt;0),Y5&lt;&gt;""),IF(ISNUMBER(Y6),OR(Y6&lt;0,MOD(Y6,1)&lt;&gt;0),Y6&lt;&gt;""),IF(ISNUMBER(Y7),OR(Y7&lt;0,MOD(Y7,1)&lt;&gt;0),Y7&lt;&gt;""),IF(ISNUMBER(Y8),OR(Y8&lt;0,MOD(Y8,1)&lt;&gt;0),Y8&lt;&gt;"")),"要確認",SUM(Y4:Y8))</f>
        <v>0</v>
      </c>
      <c r="AF4" s="14">
        <f>IF(AG4&lt;&gt;"","要確認",IF(AE4=0,0,AE4*Q3))</f>
        <v>0</v>
      </c>
      <c r="AG4" s="13" t="str">
        <f>IF(OR(IF(ISNUMBER(Y4),OR(Y4&lt;0,MOD(Y4,1)&lt;&gt;0),Y4&lt;&gt;""),IF(ISNUMBER(Y5),OR(Y5&lt;0,MOD(Y5,1)&lt;&gt;0),Y5&lt;&gt;""),IF(ISNUMBER(Y6),OR(Y6&lt;0,MOD(Y6,1)&lt;&gt;0),Y6&lt;&gt;""),IF(ISNUMBER(Y7),OR(Y7&lt;0,MOD(Y7,1)&lt;&gt;0),Y7&lt;&gt;""),IF(ISNUMBER(Y8),OR(Y8&lt;0,MOD(Y8,1)&lt;&gt;0),Y8&lt;&gt;"")),"数量を確認",IF(SUM(Y4:Y8)=0,"",IF(Q2="","品番を入力",IF(OR(NOT(ISNUMBER(Q3)),Q3&lt;0),"下代を確認",IF(OR(AND(ISNUMBER(Y4),Y4&gt;0,V4=""),AND(ISNUMBER(Y5),Y5&gt;0,V5=""),AND(ISNUMBER(Y6),Y6&gt;0,V6=""),AND(ISNUMBER(Y7),Y7&gt;0,V7=""),AND(ISNUMBER(Y8),Y8&gt;0,V8="")),"色を入力","")))))</f>
        <v/>
      </c>
      <c r="AH4" s="16" t="s">
        <v>55</v>
      </c>
      <c r="AI4" s="9"/>
      <c r="AJ4" s="9"/>
      <c r="AK4" s="4"/>
      <c r="AL4" s="5"/>
      <c r="AM4" s="5"/>
      <c r="AN4" s="5"/>
      <c r="AO4" s="5"/>
      <c r="AP4" s="5"/>
      <c r="AQ4" s="5"/>
      <c r="AT4" t="s">
        <v>8</v>
      </c>
      <c r="AV4">
        <v>3</v>
      </c>
    </row>
    <row r="5" spans="2:48" ht="19" customHeight="1">
      <c r="B5" s="69"/>
      <c r="C5" s="70"/>
      <c r="D5" s="70"/>
      <c r="E5" s="70"/>
      <c r="F5" s="70"/>
      <c r="G5" s="70"/>
      <c r="H5" s="71"/>
      <c r="I5" s="63" t="s">
        <v>9</v>
      </c>
      <c r="J5" s="64"/>
      <c r="K5" s="65"/>
      <c r="L5" s="61"/>
      <c r="M5" s="62"/>
      <c r="N5" s="93"/>
      <c r="O5" s="69"/>
      <c r="P5" s="70"/>
      <c r="Q5" s="70"/>
      <c r="R5" s="70"/>
      <c r="S5" s="70"/>
      <c r="T5" s="70"/>
      <c r="U5" s="71"/>
      <c r="V5" s="63"/>
      <c r="W5" s="64"/>
      <c r="X5" s="65"/>
      <c r="Y5" s="61"/>
      <c r="Z5" s="62"/>
      <c r="AC5" s="16" t="str">
        <f>IF(D9="","",D9)</f>
        <v>8293</v>
      </c>
      <c r="AD5" s="14">
        <f>IF(D10="","",D10)</f>
        <v>1850</v>
      </c>
      <c r="AE5" s="14">
        <f>IF(OR(IF(ISNUMBER(L11),OR(L11&lt;0,MOD(L11,1)&lt;&gt;0),L11&lt;&gt;""),IF(ISNUMBER(L12),OR(L12&lt;0,MOD(L12,1)&lt;&gt;0),L12&lt;&gt;""),IF(ISNUMBER(L13),OR(L13&lt;0,MOD(L13,1)&lt;&gt;0),L13&lt;&gt;""),IF(ISNUMBER(L14),OR(L14&lt;0,MOD(L14,1)&lt;&gt;0),L14&lt;&gt;""),IF(ISNUMBER(L15),OR(L15&lt;0,MOD(L15,1)&lt;&gt;0),L15&lt;&gt;"")),"要確認",SUM(L11:L15))</f>
        <v>0</v>
      </c>
      <c r="AF5" s="14">
        <f>IF(AG5&lt;&gt;"","要確認",IF(AE5=0,0,AE5*D10))</f>
        <v>0</v>
      </c>
      <c r="AG5" s="13" t="str">
        <f>IF(OR(IF(ISNUMBER(L11),OR(L11&lt;0,MOD(L11,1)&lt;&gt;0),L11&lt;&gt;""),IF(ISNUMBER(L12),OR(L12&lt;0,MOD(L12,1)&lt;&gt;0),L12&lt;&gt;""),IF(ISNUMBER(L13),OR(L13&lt;0,MOD(L13,1)&lt;&gt;0),L13&lt;&gt;""),IF(ISNUMBER(L14),OR(L14&lt;0,MOD(L14,1)&lt;&gt;0),L14&lt;&gt;""),IF(ISNUMBER(L15),OR(L15&lt;0,MOD(L15,1)&lt;&gt;0),L15&lt;&gt;"")),"数量を確認",IF(SUM(L11:L15)=0,"",IF(D9="","品番を入力",IF(OR(NOT(ISNUMBER(D10)),D10&lt;0),"下代を確認",IF(OR(AND(ISNUMBER(L11),L11&gt;0,I11=""),AND(ISNUMBER(L12),L12&gt;0,I12=""),AND(ISNUMBER(L13),L13&gt;0,I13=""),AND(ISNUMBER(L14),L14&gt;0,I14=""),AND(ISNUMBER(L15),L15&gt;0,I15="")),"色を入力","")))))</f>
        <v/>
      </c>
      <c r="AH5" s="16" t="s">
        <v>30</v>
      </c>
      <c r="AI5" s="9"/>
      <c r="AJ5" s="9"/>
      <c r="AK5" s="5"/>
      <c r="AL5" s="5"/>
      <c r="AM5" s="5"/>
      <c r="AN5" s="5"/>
      <c r="AO5" s="5"/>
      <c r="AP5" s="5"/>
      <c r="AQ5" s="5"/>
      <c r="AT5" t="s">
        <v>10</v>
      </c>
      <c r="AV5">
        <v>4</v>
      </c>
    </row>
    <row r="6" spans="2:48" ht="19" customHeight="1">
      <c r="B6" s="69"/>
      <c r="C6" s="70"/>
      <c r="D6" s="70"/>
      <c r="E6" s="70"/>
      <c r="F6" s="70"/>
      <c r="G6" s="70"/>
      <c r="H6" s="71"/>
      <c r="I6" s="63" t="s">
        <v>11</v>
      </c>
      <c r="J6" s="64"/>
      <c r="K6" s="65"/>
      <c r="L6" s="61"/>
      <c r="M6" s="62"/>
      <c r="N6" s="93"/>
      <c r="O6" s="69"/>
      <c r="P6" s="70"/>
      <c r="Q6" s="70"/>
      <c r="R6" s="70"/>
      <c r="S6" s="70"/>
      <c r="T6" s="70"/>
      <c r="U6" s="71"/>
      <c r="V6" s="63"/>
      <c r="W6" s="64"/>
      <c r="X6" s="65"/>
      <c r="Y6" s="61"/>
      <c r="Z6" s="62"/>
      <c r="AC6" s="16" t="str">
        <f>IF(Q9="","",Q9)</f>
        <v>8301</v>
      </c>
      <c r="AD6" s="14">
        <f>IF(Q10="","",Q10)</f>
        <v>1850</v>
      </c>
      <c r="AE6" s="14">
        <f>IF(OR(IF(ISNUMBER(Y11),OR(Y11&lt;0,MOD(Y11,1)&lt;&gt;0),Y11&lt;&gt;""),IF(ISNUMBER(Y12),OR(Y12&lt;0,MOD(Y12,1)&lt;&gt;0),Y12&lt;&gt;""),IF(ISNUMBER(Y13),OR(Y13&lt;0,MOD(Y13,1)&lt;&gt;0),Y13&lt;&gt;""),IF(ISNUMBER(Y14),OR(Y14&lt;0,MOD(Y14,1)&lt;&gt;0),Y14&lt;&gt;""),IF(ISNUMBER(Y15),OR(Y15&lt;0,MOD(Y15,1)&lt;&gt;0),Y15&lt;&gt;"")),"要確認",SUM(Y11:Y15))</f>
        <v>0</v>
      </c>
      <c r="AF6" s="14">
        <f>IF(AG6&lt;&gt;"","要確認",IF(AE6=0,0,AE6*Q10))</f>
        <v>0</v>
      </c>
      <c r="AG6" s="13" t="str">
        <f>IF(OR(IF(ISNUMBER(Y11),OR(Y11&lt;0,MOD(Y11,1)&lt;&gt;0),Y11&lt;&gt;""),IF(ISNUMBER(Y12),OR(Y12&lt;0,MOD(Y12,1)&lt;&gt;0),Y12&lt;&gt;""),IF(ISNUMBER(Y13),OR(Y13&lt;0,MOD(Y13,1)&lt;&gt;0),Y13&lt;&gt;""),IF(ISNUMBER(Y14),OR(Y14&lt;0,MOD(Y14,1)&lt;&gt;0),Y14&lt;&gt;""),IF(ISNUMBER(Y15),OR(Y15&lt;0,MOD(Y15,1)&lt;&gt;0),Y15&lt;&gt;"")),"数量を確認",IF(SUM(Y11:Y15)=0,"",IF(Q9="","品番を入力",IF(OR(NOT(ISNUMBER(Q10)),Q10&lt;0),"下代を確認",IF(OR(AND(ISNUMBER(Y11),Y11&gt;0,V11=""),AND(ISNUMBER(Y12),Y12&gt;0,V12=""),AND(ISNUMBER(Y13),Y13&gt;0,V13=""),AND(ISNUMBER(Y14),Y14&gt;0,V14=""),AND(ISNUMBER(Y15),Y15&gt;0,V15="")),"色を入力","")))))</f>
        <v/>
      </c>
      <c r="AH6" s="16" t="s">
        <v>31</v>
      </c>
      <c r="AI6" s="9"/>
      <c r="AJ6" s="9"/>
      <c r="AK6" s="6"/>
      <c r="AL6" s="6"/>
      <c r="AM6" s="5"/>
      <c r="AN6" s="5"/>
      <c r="AO6" s="5"/>
      <c r="AP6" s="5"/>
      <c r="AQ6" s="5"/>
      <c r="AT6" t="s">
        <v>13</v>
      </c>
      <c r="AV6">
        <v>5</v>
      </c>
    </row>
    <row r="7" spans="2:48" ht="19" customHeight="1">
      <c r="B7" s="69"/>
      <c r="C7" s="70"/>
      <c r="D7" s="70"/>
      <c r="E7" s="70"/>
      <c r="F7" s="70"/>
      <c r="G7" s="70"/>
      <c r="H7" s="71"/>
      <c r="I7" s="63"/>
      <c r="J7" s="64"/>
      <c r="K7" s="65"/>
      <c r="L7" s="61"/>
      <c r="M7" s="62"/>
      <c r="N7" s="10"/>
      <c r="O7" s="69"/>
      <c r="P7" s="70"/>
      <c r="Q7" s="70"/>
      <c r="R7" s="70"/>
      <c r="S7" s="70"/>
      <c r="T7" s="70"/>
      <c r="U7" s="71"/>
      <c r="V7" s="63"/>
      <c r="W7" s="64"/>
      <c r="X7" s="65"/>
      <c r="Y7" s="61"/>
      <c r="Z7" s="62"/>
      <c r="AC7" s="16" t="str">
        <f>IF(D16="","",D16)</f>
        <v>8370</v>
      </c>
      <c r="AD7" s="14">
        <f>IF(D17="","",D17)</f>
        <v>1850</v>
      </c>
      <c r="AE7" s="14">
        <f>IF(OR(IF(ISNUMBER(L18),OR(L18&lt;0,MOD(L18,1)&lt;&gt;0),L18&lt;&gt;""),IF(ISNUMBER(L19),OR(L19&lt;0,MOD(L19,1)&lt;&gt;0),L19&lt;&gt;""),IF(ISNUMBER(L20),OR(L20&lt;0,MOD(L20,1)&lt;&gt;0),L20&lt;&gt;""),IF(ISNUMBER(L21),OR(L21&lt;0,MOD(L21,1)&lt;&gt;0),L21&lt;&gt;""),IF(ISNUMBER(L22),OR(L22&lt;0,MOD(L22,1)&lt;&gt;0),L22&lt;&gt;"")),"要確認",SUM(L18:L22))</f>
        <v>0</v>
      </c>
      <c r="AF7" s="14">
        <f>IF(AG7&lt;&gt;"","要確認",IF(AE7=0,0,AE7*D17))</f>
        <v>0</v>
      </c>
      <c r="AG7" s="13" t="str">
        <f>IF(OR(IF(ISNUMBER(L18),OR(L18&lt;0,MOD(L18,1)&lt;&gt;0),L18&lt;&gt;""),IF(ISNUMBER(L19),OR(L19&lt;0,MOD(L19,1)&lt;&gt;0),L19&lt;&gt;""),IF(ISNUMBER(L20),OR(L20&lt;0,MOD(L20,1)&lt;&gt;0),L20&lt;&gt;""),IF(ISNUMBER(L21),OR(L21&lt;0,MOD(L21,1)&lt;&gt;0),L21&lt;&gt;""),IF(ISNUMBER(L22),OR(L22&lt;0,MOD(L22,1)&lt;&gt;0),L22&lt;&gt;"")),"数量を確認",IF(SUM(L18:L22)=0,"",IF(D16="","品番を入力",IF(OR(NOT(ISNUMBER(D17)),D17&lt;0),"下代を確認",IF(OR(AND(ISNUMBER(L18),L18&gt;0,I18=""),AND(ISNUMBER(L19),L19&gt;0,I19=""),AND(ISNUMBER(L20),L20&gt;0,I20=""),AND(ISNUMBER(L21),L21&gt;0,I21=""),AND(ISNUMBER(L22),L22&gt;0,I22="")),"色を入力","")))))</f>
        <v/>
      </c>
      <c r="AH7" s="16" t="s">
        <v>32</v>
      </c>
      <c r="AI7" s="9"/>
      <c r="AJ7" s="9"/>
      <c r="AK7" s="5"/>
      <c r="AL7" s="5"/>
      <c r="AM7" s="5"/>
      <c r="AN7" s="5"/>
      <c r="AO7" s="5"/>
      <c r="AP7" s="5"/>
      <c r="AQ7" s="5"/>
      <c r="AT7" t="s">
        <v>7</v>
      </c>
      <c r="AV7">
        <v>6</v>
      </c>
    </row>
    <row r="8" spans="2:48" ht="19" customHeight="1">
      <c r="B8" s="72"/>
      <c r="C8" s="73"/>
      <c r="D8" s="73"/>
      <c r="E8" s="73"/>
      <c r="F8" s="73"/>
      <c r="G8" s="73"/>
      <c r="H8" s="74"/>
      <c r="I8" s="58"/>
      <c r="J8" s="59"/>
      <c r="K8" s="60"/>
      <c r="L8" s="47"/>
      <c r="M8" s="48"/>
      <c r="N8" s="10"/>
      <c r="O8" s="72"/>
      <c r="P8" s="73"/>
      <c r="Q8" s="73"/>
      <c r="R8" s="73"/>
      <c r="S8" s="73"/>
      <c r="T8" s="73"/>
      <c r="U8" s="74"/>
      <c r="V8" s="58"/>
      <c r="W8" s="59"/>
      <c r="X8" s="60"/>
      <c r="Y8" s="47"/>
      <c r="Z8" s="48"/>
      <c r="AC8" s="16" t="str">
        <f>IF(Q16="","",Q16)</f>
        <v>17502</v>
      </c>
      <c r="AD8" s="14">
        <f>IF(Q17="","",Q17)</f>
        <v>1850</v>
      </c>
      <c r="AE8" s="14">
        <f>IF(OR(IF(ISNUMBER(Y18),OR(Y18&lt;0,MOD(Y18,1)&lt;&gt;0),Y18&lt;&gt;""),IF(ISNUMBER(Y19),OR(Y19&lt;0,MOD(Y19,1)&lt;&gt;0),Y19&lt;&gt;""),IF(ISNUMBER(Y20),OR(Y20&lt;0,MOD(Y20,1)&lt;&gt;0),Y20&lt;&gt;""),IF(ISNUMBER(Y21),OR(Y21&lt;0,MOD(Y21,1)&lt;&gt;0),Y21&lt;&gt;""),IF(ISNUMBER(Y22),OR(Y22&lt;0,MOD(Y22,1)&lt;&gt;0),Y22&lt;&gt;"")),"要確認",SUM(Y18:Y22))</f>
        <v>0</v>
      </c>
      <c r="AF8" s="14">
        <f>IF(AG8&lt;&gt;"","要確認",IF(AE8=0,0,AE8*Q17))</f>
        <v>0</v>
      </c>
      <c r="AG8" s="13" t="str">
        <f>IF(OR(IF(ISNUMBER(Y18),OR(Y18&lt;0,MOD(Y18,1)&lt;&gt;0),Y18&lt;&gt;""),IF(ISNUMBER(Y19),OR(Y19&lt;0,MOD(Y19,1)&lt;&gt;0),Y19&lt;&gt;""),IF(ISNUMBER(Y20),OR(Y20&lt;0,MOD(Y20,1)&lt;&gt;0),Y20&lt;&gt;""),IF(ISNUMBER(Y21),OR(Y21&lt;0,MOD(Y21,1)&lt;&gt;0),Y21&lt;&gt;""),IF(ISNUMBER(Y22),OR(Y22&lt;0,MOD(Y22,1)&lt;&gt;0),Y22&lt;&gt;"")),"数量を確認",IF(SUM(Y18:Y22)=0,"",IF(Q16="","品番を入力",IF(OR(NOT(ISNUMBER(Q17)),Q17&lt;0),"下代を確認",IF(OR(AND(ISNUMBER(Y18),Y18&gt;0,V18=""),AND(ISNUMBER(Y19),Y19&gt;0,V19=""),AND(ISNUMBER(Y20),Y20&gt;0,V20=""),AND(ISNUMBER(Y21),Y21&gt;0,V21=""),AND(ISNUMBER(Y22),Y22&gt;0,V22="")),"色を入力","")))))</f>
        <v/>
      </c>
      <c r="AH8" s="16" t="s">
        <v>33</v>
      </c>
      <c r="AI8" s="9"/>
      <c r="AJ8" s="9"/>
      <c r="AK8" s="5"/>
      <c r="AL8" s="5"/>
      <c r="AM8" s="5"/>
      <c r="AN8" s="5"/>
      <c r="AO8" s="5"/>
      <c r="AP8" s="5"/>
      <c r="AQ8" s="5"/>
      <c r="AT8" t="s">
        <v>14</v>
      </c>
      <c r="AV8">
        <v>7</v>
      </c>
    </row>
    <row r="9" spans="2:48" ht="19" customHeight="1">
      <c r="B9" s="82" t="s">
        <v>2</v>
      </c>
      <c r="C9" s="83"/>
      <c r="D9" s="84" t="s">
        <v>52</v>
      </c>
      <c r="E9" s="85"/>
      <c r="F9" s="85"/>
      <c r="G9" s="85"/>
      <c r="H9" s="85"/>
      <c r="I9" s="85"/>
      <c r="J9" s="85"/>
      <c r="K9" s="86"/>
      <c r="L9" s="87" t="s">
        <v>3</v>
      </c>
      <c r="M9" s="88"/>
      <c r="N9" s="70"/>
      <c r="O9" s="78" t="s">
        <v>2</v>
      </c>
      <c r="P9" s="79"/>
      <c r="Q9" s="75" t="s">
        <v>53</v>
      </c>
      <c r="R9" s="76"/>
      <c r="S9" s="76"/>
      <c r="T9" s="76"/>
      <c r="U9" s="76"/>
      <c r="V9" s="76"/>
      <c r="W9" s="76"/>
      <c r="X9" s="77"/>
      <c r="Y9" s="49" t="s">
        <v>3</v>
      </c>
      <c r="Z9" s="50"/>
      <c r="AC9" s="16" t="str">
        <f>IF(D23="","",D23)</f>
        <v>17506</v>
      </c>
      <c r="AD9" s="14">
        <f>IF(D24="","",D24)</f>
        <v>1850</v>
      </c>
      <c r="AE9" s="14">
        <f>IF(OR(IF(ISNUMBER(L25),OR(L25&lt;0,MOD(L25,1)&lt;&gt;0),L25&lt;&gt;""),IF(ISNUMBER(L26),OR(L26&lt;0,MOD(L26,1)&lt;&gt;0),L26&lt;&gt;""),IF(ISNUMBER(L27),OR(L27&lt;0,MOD(L27,1)&lt;&gt;0),L27&lt;&gt;""),IF(ISNUMBER(L28),OR(L28&lt;0,MOD(L28,1)&lt;&gt;0),L28&lt;&gt;""),IF(ISNUMBER(L29),OR(L29&lt;0,MOD(L29,1)&lt;&gt;0),L29&lt;&gt;"")),"要確認",SUM(L25:L29))</f>
        <v>0</v>
      </c>
      <c r="AF9" s="14">
        <f>IF(AG9&lt;&gt;"","要確認",IF(AE9=0,0,AE9*D24))</f>
        <v>0</v>
      </c>
      <c r="AG9" s="13" t="str">
        <f>IF(OR(IF(ISNUMBER(L25),OR(L25&lt;0,MOD(L25,1)&lt;&gt;0),L25&lt;&gt;""),IF(ISNUMBER(L26),OR(L26&lt;0,MOD(L26,1)&lt;&gt;0),L26&lt;&gt;""),IF(ISNUMBER(L27),OR(L27&lt;0,MOD(L27,1)&lt;&gt;0),L27&lt;&gt;""),IF(ISNUMBER(L28),OR(L28&lt;0,MOD(L28,1)&lt;&gt;0),L28&lt;&gt;""),IF(ISNUMBER(L29),OR(L29&lt;0,MOD(L29,1)&lt;&gt;0),L29&lt;&gt;"")),"数量を確認",IF(SUM(L25:L29)=0,"",IF(D23="","品番を入力",IF(OR(NOT(ISNUMBER(D24)),D24&lt;0),"下代を確認",IF(OR(AND(ISNUMBER(L25),L25&gt;0,I25=""),AND(ISNUMBER(L26),L26&gt;0,I26=""),AND(ISNUMBER(L27),L27&gt;0,I27=""),AND(ISNUMBER(L28),L28&gt;0,I28=""),AND(ISNUMBER(L29),L29&gt;0,I29="")),"色を入力","")))))</f>
        <v/>
      </c>
      <c r="AH9" s="16" t="s">
        <v>34</v>
      </c>
      <c r="AI9" s="9"/>
      <c r="AJ9" s="9"/>
      <c r="AK9" s="5"/>
      <c r="AL9" s="5"/>
      <c r="AM9" s="5"/>
      <c r="AN9" s="5"/>
      <c r="AO9" s="5"/>
      <c r="AP9" s="5"/>
      <c r="AQ9" s="5"/>
      <c r="AT9" t="s">
        <v>15</v>
      </c>
      <c r="AV9">
        <v>8</v>
      </c>
    </row>
    <row r="10" spans="2:48" ht="19" customHeight="1">
      <c r="B10" s="53" t="s">
        <v>5</v>
      </c>
      <c r="C10" s="54"/>
      <c r="D10" s="55">
        <v>1850</v>
      </c>
      <c r="E10" s="56"/>
      <c r="F10" s="56"/>
      <c r="G10" s="56"/>
      <c r="H10" s="56"/>
      <c r="I10" s="56"/>
      <c r="J10" s="56"/>
      <c r="K10" s="57"/>
      <c r="L10" s="51"/>
      <c r="M10" s="52"/>
      <c r="N10" s="70"/>
      <c r="O10" s="53" t="s">
        <v>5</v>
      </c>
      <c r="P10" s="54"/>
      <c r="Q10" s="55">
        <v>1850</v>
      </c>
      <c r="R10" s="56"/>
      <c r="S10" s="56"/>
      <c r="T10" s="56"/>
      <c r="U10" s="56"/>
      <c r="V10" s="56"/>
      <c r="W10" s="56"/>
      <c r="X10" s="57"/>
      <c r="Y10" s="51"/>
      <c r="Z10" s="52"/>
      <c r="AC10" s="16" t="str">
        <f>IF(Q23="","",Q23)</f>
        <v>17512</v>
      </c>
      <c r="AD10" s="14">
        <f>IF(Q24="","",Q24)</f>
        <v>1850</v>
      </c>
      <c r="AE10" s="14">
        <f>IF(OR(IF(ISNUMBER(Y25),OR(Y25&lt;0,MOD(Y25,1)&lt;&gt;0),Y25&lt;&gt;""),IF(ISNUMBER(Y26),OR(Y26&lt;0,MOD(Y26,1)&lt;&gt;0),Y26&lt;&gt;""),IF(ISNUMBER(Y27),OR(Y27&lt;0,MOD(Y27,1)&lt;&gt;0),Y27&lt;&gt;""),IF(ISNUMBER(Y28),OR(Y28&lt;0,MOD(Y28,1)&lt;&gt;0),Y28&lt;&gt;""),IF(ISNUMBER(Y29),OR(Y29&lt;0,MOD(Y29,1)&lt;&gt;0),Y29&lt;&gt;"")),"要確認",SUM(Y25:Y29))</f>
        <v>0</v>
      </c>
      <c r="AF10" s="14">
        <f>IF(AG10&lt;&gt;"","要確認",IF(AE10=0,0,AE10*Q24))</f>
        <v>0</v>
      </c>
      <c r="AG10" s="13" t="str">
        <f>IF(OR(IF(ISNUMBER(Y25),OR(Y25&lt;0,MOD(Y25,1)&lt;&gt;0),Y25&lt;&gt;""),IF(ISNUMBER(Y26),OR(Y26&lt;0,MOD(Y26,1)&lt;&gt;0),Y26&lt;&gt;""),IF(ISNUMBER(Y27),OR(Y27&lt;0,MOD(Y27,1)&lt;&gt;0),Y27&lt;&gt;""),IF(ISNUMBER(Y28),OR(Y28&lt;0,MOD(Y28,1)&lt;&gt;0),Y28&lt;&gt;""),IF(ISNUMBER(Y29),OR(Y29&lt;0,MOD(Y29,1)&lt;&gt;0),Y29&lt;&gt;"")),"数量を確認",IF(SUM(Y25:Y29)=0,"",IF(Q23="","品番を入力",IF(OR(NOT(ISNUMBER(Q24)),Q24&lt;0),"下代を確認",IF(OR(AND(ISNUMBER(Y25),Y25&gt;0,V25=""),AND(ISNUMBER(Y26),Y26&gt;0,V26=""),AND(ISNUMBER(Y27),Y27&gt;0,V27=""),AND(ISNUMBER(Y28),Y28&gt;0,V28=""),AND(ISNUMBER(Y29),Y29&gt;0,V29="")),"色を入力","")))))</f>
        <v/>
      </c>
      <c r="AH10" s="16" t="s">
        <v>37</v>
      </c>
      <c r="AI10" s="7"/>
      <c r="AJ10" s="7"/>
      <c r="AT10" t="s">
        <v>9</v>
      </c>
      <c r="AV10">
        <v>9</v>
      </c>
    </row>
    <row r="11" spans="2:48" ht="19" customHeight="1">
      <c r="B11" s="66" t="e" vm="11">
        <v>#VALUE!</v>
      </c>
      <c r="C11" s="67"/>
      <c r="D11" s="67"/>
      <c r="E11" s="67"/>
      <c r="F11" s="67"/>
      <c r="G11" s="67"/>
      <c r="H11" s="68"/>
      <c r="I11" s="63" t="s">
        <v>6</v>
      </c>
      <c r="J11" s="64"/>
      <c r="K11" s="65"/>
      <c r="L11" s="61"/>
      <c r="M11" s="62"/>
      <c r="N11" s="70"/>
      <c r="O11" s="66" t="e" vm="12">
        <v>#VALUE!</v>
      </c>
      <c r="P11" s="67"/>
      <c r="Q11" s="67"/>
      <c r="R11" s="67"/>
      <c r="S11" s="67"/>
      <c r="T11" s="67"/>
      <c r="U11" s="68"/>
      <c r="V11" s="63" t="s">
        <v>6</v>
      </c>
      <c r="W11" s="64"/>
      <c r="X11" s="65"/>
      <c r="Y11" s="61"/>
      <c r="Z11" s="62"/>
      <c r="AC11" s="16" t="str">
        <f>IF(D30="","",D30)</f>
        <v>99936</v>
      </c>
      <c r="AD11" s="14">
        <f>IF(D31="","",D31)</f>
        <v>1850</v>
      </c>
      <c r="AE11" s="14">
        <f>IF(OR(IF(ISNUMBER(L32),OR(L32&lt;0,MOD(L32,1)&lt;&gt;0),L32&lt;&gt;""),IF(ISNUMBER(L33),OR(L33&lt;0,MOD(L33,1)&lt;&gt;0),L33&lt;&gt;""),IF(ISNUMBER(L34),OR(L34&lt;0,MOD(L34,1)&lt;&gt;0),L34&lt;&gt;""),IF(ISNUMBER(L35),OR(L35&lt;0,MOD(L35,1)&lt;&gt;0),L35&lt;&gt;""),IF(ISNUMBER(L36),OR(L36&lt;0,MOD(L36,1)&lt;&gt;0),L36&lt;&gt;"")),"要確認",SUM(L32:L36))</f>
        <v>0</v>
      </c>
      <c r="AF11" s="14">
        <f>IF(AG11&lt;&gt;"","要確認",IF(AE11=0,0,AE11*D31))</f>
        <v>0</v>
      </c>
      <c r="AG11" s="13" t="str">
        <f>IF(OR(IF(ISNUMBER(L32),OR(L32&lt;0,MOD(L32,1)&lt;&gt;0),L32&lt;&gt;""),IF(ISNUMBER(L33),OR(L33&lt;0,MOD(L33,1)&lt;&gt;0),L33&lt;&gt;""),IF(ISNUMBER(L34),OR(L34&lt;0,MOD(L34,1)&lt;&gt;0),L34&lt;&gt;""),IF(ISNUMBER(L35),OR(L35&lt;0,MOD(L35,1)&lt;&gt;0),L35&lt;&gt;""),IF(ISNUMBER(L36),OR(L36&lt;0,MOD(L36,1)&lt;&gt;0),L36&lt;&gt;"")),"数量を確認",IF(SUM(L32:L36)=0,"",IF(D30="","品番を入力",IF(OR(NOT(ISNUMBER(D31)),D31&lt;0),"下代を確認",IF(OR(AND(ISNUMBER(L32),L32&gt;0,I32=""),AND(ISNUMBER(L33),L33&gt;0,I33=""),AND(ISNUMBER(L34),L34&gt;0,I34=""),AND(ISNUMBER(L35),L35&gt;0,I35=""),AND(ISNUMBER(L36),L36&gt;0,I36="")),"色を入力","")))))</f>
        <v/>
      </c>
      <c r="AH11" s="16" t="s">
        <v>38</v>
      </c>
      <c r="AI11" s="7"/>
      <c r="AJ11" s="7"/>
      <c r="AT11" t="s">
        <v>16</v>
      </c>
      <c r="AV11">
        <v>10</v>
      </c>
    </row>
    <row r="12" spans="2:48" ht="19" customHeight="1">
      <c r="B12" s="69"/>
      <c r="C12" s="70"/>
      <c r="D12" s="70"/>
      <c r="E12" s="70"/>
      <c r="F12" s="70"/>
      <c r="G12" s="70"/>
      <c r="H12" s="71"/>
      <c r="I12" s="63" t="s">
        <v>7</v>
      </c>
      <c r="J12" s="64"/>
      <c r="K12" s="65"/>
      <c r="L12" s="61"/>
      <c r="M12" s="62"/>
      <c r="N12" s="70"/>
      <c r="O12" s="69"/>
      <c r="P12" s="70"/>
      <c r="Q12" s="70"/>
      <c r="R12" s="70"/>
      <c r="S12" s="70"/>
      <c r="T12" s="70"/>
      <c r="U12" s="71"/>
      <c r="V12" s="63" t="s">
        <v>7</v>
      </c>
      <c r="W12" s="64"/>
      <c r="X12" s="65"/>
      <c r="Y12" s="61"/>
      <c r="Z12" s="62"/>
      <c r="AC12" s="16" t="str">
        <f>IF(Q30="","",Q30)</f>
        <v>266002</v>
      </c>
      <c r="AD12" s="14">
        <f>IF(Q31="","",Q31)</f>
        <v>1850</v>
      </c>
      <c r="AE12" s="14">
        <f>IF(OR(IF(ISNUMBER(Y32),OR(Y32&lt;0,MOD(Y32,1)&lt;&gt;0),Y32&lt;&gt;""),IF(ISNUMBER(Y33),OR(Y33&lt;0,MOD(Y33,1)&lt;&gt;0),Y33&lt;&gt;""),IF(ISNUMBER(Y34),OR(Y34&lt;0,MOD(Y34,1)&lt;&gt;0),Y34&lt;&gt;""),IF(ISNUMBER(Y35),OR(Y35&lt;0,MOD(Y35,1)&lt;&gt;0),Y35&lt;&gt;""),IF(ISNUMBER(Y36),OR(Y36&lt;0,MOD(Y36,1)&lt;&gt;0),Y36&lt;&gt;"")),"要確認",SUM(Y32:Y36))</f>
        <v>0</v>
      </c>
      <c r="AF12" s="14">
        <f>IF(AG12&lt;&gt;"","要確認",IF(AE12=0,0,AE12*Q31))</f>
        <v>0</v>
      </c>
      <c r="AG12" s="13" t="str">
        <f>IF(OR(IF(ISNUMBER(Y32),OR(Y32&lt;0,MOD(Y32,1)&lt;&gt;0),Y32&lt;&gt;""),IF(ISNUMBER(Y33),OR(Y33&lt;0,MOD(Y33,1)&lt;&gt;0),Y33&lt;&gt;""),IF(ISNUMBER(Y34),OR(Y34&lt;0,MOD(Y34,1)&lt;&gt;0),Y34&lt;&gt;""),IF(ISNUMBER(Y35),OR(Y35&lt;0,MOD(Y35,1)&lt;&gt;0),Y35&lt;&gt;""),IF(ISNUMBER(Y36),OR(Y36&lt;0,MOD(Y36,1)&lt;&gt;0),Y36&lt;&gt;"")),"数量を確認",IF(SUM(Y32:Y36)=0,"",IF(Q30="","品番を入力",IF(OR(NOT(ISNUMBER(Q31)),Q31&lt;0),"下代を確認",IF(OR(AND(ISNUMBER(Y32),Y32&gt;0,V32=""),AND(ISNUMBER(Y33),Y33&gt;0,V33=""),AND(ISNUMBER(Y34),Y34&gt;0,V34=""),AND(ISNUMBER(Y35),Y35&gt;0,V35=""),AND(ISNUMBER(Y36),Y36&gt;0,V36="")),"色を入力","")))))</f>
        <v/>
      </c>
      <c r="AH12" s="16" t="s">
        <v>39</v>
      </c>
      <c r="AI12" s="7"/>
      <c r="AJ12" s="7"/>
      <c r="AT12" t="s">
        <v>17</v>
      </c>
      <c r="AV12">
        <v>11</v>
      </c>
    </row>
    <row r="13" spans="2:48" ht="19" customHeight="1">
      <c r="B13" s="69"/>
      <c r="C13" s="70"/>
      <c r="D13" s="70"/>
      <c r="E13" s="70"/>
      <c r="F13" s="70"/>
      <c r="G13" s="70"/>
      <c r="H13" s="71"/>
      <c r="I13" s="63" t="s">
        <v>9</v>
      </c>
      <c r="J13" s="64"/>
      <c r="K13" s="65"/>
      <c r="L13" s="61"/>
      <c r="M13" s="62"/>
      <c r="N13" s="70"/>
      <c r="O13" s="69"/>
      <c r="P13" s="70"/>
      <c r="Q13" s="70"/>
      <c r="R13" s="70"/>
      <c r="S13" s="70"/>
      <c r="T13" s="70"/>
      <c r="U13" s="71"/>
      <c r="V13" s="63" t="s">
        <v>9</v>
      </c>
      <c r="W13" s="64"/>
      <c r="X13" s="65"/>
      <c r="Y13" s="61"/>
      <c r="Z13" s="62"/>
      <c r="AC13" s="16" t="str">
        <f>IF(D37="","",D37)</f>
        <v>266007</v>
      </c>
      <c r="AD13" s="14">
        <f>IF(D38="","",D38)</f>
        <v>1850</v>
      </c>
      <c r="AE13" s="14">
        <f>IF(OR(IF(ISNUMBER(L39),OR(L39&lt;0,MOD(L39,1)&lt;&gt;0),L39&lt;&gt;""),IF(ISNUMBER(L40),OR(L40&lt;0,MOD(L40,1)&lt;&gt;0),L40&lt;&gt;""),IF(ISNUMBER(L41),OR(L41&lt;0,MOD(L41,1)&lt;&gt;0),L41&lt;&gt;""),IF(ISNUMBER(L42),OR(L42&lt;0,MOD(L42,1)&lt;&gt;0),L42&lt;&gt;""),IF(ISNUMBER(L43),OR(L43&lt;0,MOD(L43,1)&lt;&gt;0),L43&lt;&gt;"")),"要確認",SUM(L39:L43))</f>
        <v>0</v>
      </c>
      <c r="AF13" s="14">
        <f>IF(AG13&lt;&gt;"","要確認",IF(AE13=0,0,AE13*D38))</f>
        <v>0</v>
      </c>
      <c r="AG13" s="13" t="str">
        <f>IF(OR(IF(ISNUMBER(L39),OR(L39&lt;0,MOD(L39,1)&lt;&gt;0),L39&lt;&gt;""),IF(ISNUMBER(L40),OR(L40&lt;0,MOD(L40,1)&lt;&gt;0),L40&lt;&gt;""),IF(ISNUMBER(L41),OR(L41&lt;0,MOD(L41,1)&lt;&gt;0),L41&lt;&gt;""),IF(ISNUMBER(L42),OR(L42&lt;0,MOD(L42,1)&lt;&gt;0),L42&lt;&gt;""),IF(ISNUMBER(L43),OR(L43&lt;0,MOD(L43,1)&lt;&gt;0),L43&lt;&gt;"")),"数量を確認",IF(SUM(L39:L43)=0,"",IF(D37="","品番を入力",IF(OR(NOT(ISNUMBER(D38)),D38&lt;0),"下代を確認",IF(OR(AND(ISNUMBER(L39),L39&gt;0,I39=""),AND(ISNUMBER(L40),L40&gt;0,I40=""),AND(ISNUMBER(L41),L41&gt;0,I41=""),AND(ISNUMBER(L42),L42&gt;0,I42=""),AND(ISNUMBER(L43),L43&gt;0,I43="")),"色を入力","")))))</f>
        <v/>
      </c>
      <c r="AH13" s="16" t="s">
        <v>40</v>
      </c>
      <c r="AI13" s="7"/>
      <c r="AJ13" s="7"/>
      <c r="AT13" t="s">
        <v>12</v>
      </c>
      <c r="AV13">
        <v>12</v>
      </c>
    </row>
    <row r="14" spans="2:48" ht="19" customHeight="1">
      <c r="B14" s="69"/>
      <c r="C14" s="70"/>
      <c r="D14" s="70"/>
      <c r="E14" s="70"/>
      <c r="F14" s="70"/>
      <c r="G14" s="70"/>
      <c r="H14" s="71"/>
      <c r="I14" s="63" t="s">
        <v>11</v>
      </c>
      <c r="J14" s="64"/>
      <c r="K14" s="65"/>
      <c r="L14" s="61"/>
      <c r="M14" s="62"/>
      <c r="N14" s="10"/>
      <c r="O14" s="69"/>
      <c r="P14" s="70"/>
      <c r="Q14" s="70"/>
      <c r="R14" s="70"/>
      <c r="S14" s="70"/>
      <c r="T14" s="70"/>
      <c r="U14" s="71"/>
      <c r="V14" s="63" t="s">
        <v>11</v>
      </c>
      <c r="W14" s="64"/>
      <c r="X14" s="65"/>
      <c r="Y14" s="61"/>
      <c r="Z14" s="62"/>
      <c r="AC14" s="16" t="str">
        <f>IF(Q37="","",Q37)</f>
        <v>266010</v>
      </c>
      <c r="AD14" s="14">
        <f>IF(Q38="","",Q38)</f>
        <v>1850</v>
      </c>
      <c r="AE14" s="14">
        <f>IF(OR(IF(ISNUMBER(Y39),OR(Y39&lt;0,MOD(Y39,1)&lt;&gt;0),Y39&lt;&gt;""),IF(ISNUMBER(Y40),OR(Y40&lt;0,MOD(Y40,1)&lt;&gt;0),Y40&lt;&gt;""),IF(ISNUMBER(Y41),OR(Y41&lt;0,MOD(Y41,1)&lt;&gt;0),Y41&lt;&gt;""),IF(ISNUMBER(Y42),OR(Y42&lt;0,MOD(Y42,1)&lt;&gt;0),Y42&lt;&gt;""),IF(ISNUMBER(Y43),OR(Y43&lt;0,MOD(Y43,1)&lt;&gt;0),Y43&lt;&gt;"")),"要確認",SUM(Y39:Y43))</f>
        <v>0</v>
      </c>
      <c r="AF14" s="14">
        <f>IF(AG14&lt;&gt;"","要確認",IF(AE14=0,0,AE14*Q38))</f>
        <v>0</v>
      </c>
      <c r="AG14" s="13" t="str">
        <f>IF(OR(IF(ISNUMBER(Y39),OR(Y39&lt;0,MOD(Y39,1)&lt;&gt;0),Y39&lt;&gt;""),IF(ISNUMBER(Y40),OR(Y40&lt;0,MOD(Y40,1)&lt;&gt;0),Y40&lt;&gt;""),IF(ISNUMBER(Y41),OR(Y41&lt;0,MOD(Y41,1)&lt;&gt;0),Y41&lt;&gt;""),IF(ISNUMBER(Y42),OR(Y42&lt;0,MOD(Y42,1)&lt;&gt;0),Y42&lt;&gt;""),IF(ISNUMBER(Y43),OR(Y43&lt;0,MOD(Y43,1)&lt;&gt;0),Y43&lt;&gt;"")),"数量を確認",IF(SUM(Y39:Y43)=0,"",IF(Q37="","品番を入力",IF(OR(NOT(ISNUMBER(Q38)),Q38&lt;0),"下代を確認",IF(OR(AND(ISNUMBER(Y39),Y39&gt;0,V39=""),AND(ISNUMBER(Y40),Y40&gt;0,V40=""),AND(ISNUMBER(Y41),Y41&gt;0,V41=""),AND(ISNUMBER(Y42),Y42&gt;0,V42=""),AND(ISNUMBER(Y43),Y43&gt;0,V43="")),"色を入力","")))))</f>
        <v/>
      </c>
      <c r="AH14" s="16" t="s">
        <v>41</v>
      </c>
      <c r="AI14" s="7"/>
      <c r="AJ14" s="7"/>
      <c r="AT14" t="s">
        <v>11</v>
      </c>
      <c r="AV14">
        <v>13</v>
      </c>
    </row>
    <row r="15" spans="2:48" ht="19" customHeight="1">
      <c r="B15" s="72"/>
      <c r="C15" s="73"/>
      <c r="D15" s="73"/>
      <c r="E15" s="73"/>
      <c r="F15" s="73"/>
      <c r="G15" s="73"/>
      <c r="H15" s="74"/>
      <c r="I15" s="58"/>
      <c r="J15" s="59"/>
      <c r="K15" s="60"/>
      <c r="L15" s="47"/>
      <c r="M15" s="48"/>
      <c r="N15" s="10"/>
      <c r="O15" s="72"/>
      <c r="P15" s="73"/>
      <c r="Q15" s="73"/>
      <c r="R15" s="73"/>
      <c r="S15" s="73"/>
      <c r="T15" s="73"/>
      <c r="U15" s="74"/>
      <c r="V15" s="58"/>
      <c r="W15" s="59"/>
      <c r="X15" s="60"/>
      <c r="Y15" s="47"/>
      <c r="Z15" s="48"/>
      <c r="AI15" s="7"/>
      <c r="AJ15" s="7"/>
      <c r="AT15" t="s">
        <v>18</v>
      </c>
      <c r="AV15">
        <v>14</v>
      </c>
    </row>
    <row r="16" spans="2:48" ht="19" customHeight="1">
      <c r="B16" s="78" t="s">
        <v>2</v>
      </c>
      <c r="C16" s="79"/>
      <c r="D16" s="84" t="s">
        <v>56</v>
      </c>
      <c r="E16" s="85"/>
      <c r="F16" s="85"/>
      <c r="G16" s="85"/>
      <c r="H16" s="85"/>
      <c r="I16" s="85"/>
      <c r="J16" s="85"/>
      <c r="K16" s="86"/>
      <c r="L16" s="49" t="s">
        <v>3</v>
      </c>
      <c r="M16" s="50"/>
      <c r="N16" s="70"/>
      <c r="O16" s="78" t="s">
        <v>2</v>
      </c>
      <c r="P16" s="79"/>
      <c r="Q16" s="75" t="s">
        <v>57</v>
      </c>
      <c r="R16" s="76"/>
      <c r="S16" s="76"/>
      <c r="T16" s="76"/>
      <c r="U16" s="76"/>
      <c r="V16" s="76"/>
      <c r="W16" s="76"/>
      <c r="X16" s="77"/>
      <c r="Y16" s="49" t="s">
        <v>3</v>
      </c>
      <c r="Z16" s="50"/>
      <c r="AI16" s="7"/>
      <c r="AJ16" s="7"/>
      <c r="AT16" t="s">
        <v>19</v>
      </c>
      <c r="AV16">
        <v>15</v>
      </c>
    </row>
    <row r="17" spans="2:48" ht="19" customHeight="1">
      <c r="B17" s="53" t="s">
        <v>5</v>
      </c>
      <c r="C17" s="54"/>
      <c r="D17" s="55">
        <v>1850</v>
      </c>
      <c r="E17" s="56"/>
      <c r="F17" s="56"/>
      <c r="G17" s="56"/>
      <c r="H17" s="56"/>
      <c r="I17" s="56"/>
      <c r="J17" s="56"/>
      <c r="K17" s="57"/>
      <c r="L17" s="51"/>
      <c r="M17" s="52"/>
      <c r="N17" s="70"/>
      <c r="O17" s="53" t="s">
        <v>5</v>
      </c>
      <c r="P17" s="54"/>
      <c r="Q17" s="55">
        <v>1850</v>
      </c>
      <c r="R17" s="56"/>
      <c r="S17" s="56"/>
      <c r="T17" s="56"/>
      <c r="U17" s="56"/>
      <c r="V17" s="56"/>
      <c r="W17" s="56"/>
      <c r="X17" s="57"/>
      <c r="Y17" s="51"/>
      <c r="Z17" s="52"/>
      <c r="AI17" s="7"/>
      <c r="AJ17" s="7"/>
      <c r="AT17" t="s">
        <v>20</v>
      </c>
      <c r="AV17">
        <v>16</v>
      </c>
    </row>
    <row r="18" spans="2:48" ht="19" customHeight="1">
      <c r="B18" s="66" t="e" vm="13">
        <v>#VALUE!</v>
      </c>
      <c r="C18" s="67"/>
      <c r="D18" s="67"/>
      <c r="E18" s="67"/>
      <c r="F18" s="67"/>
      <c r="G18" s="67"/>
      <c r="H18" s="68"/>
      <c r="I18" s="63" t="s">
        <v>8</v>
      </c>
      <c r="J18" s="64"/>
      <c r="K18" s="65"/>
      <c r="L18" s="61"/>
      <c r="M18" s="62"/>
      <c r="N18" s="70"/>
      <c r="O18" s="66" t="e" vm="14">
        <v>#VALUE!</v>
      </c>
      <c r="P18" s="67"/>
      <c r="Q18" s="67"/>
      <c r="R18" s="67"/>
      <c r="S18" s="67"/>
      <c r="T18" s="67"/>
      <c r="U18" s="68"/>
      <c r="V18" s="63" t="s">
        <v>7</v>
      </c>
      <c r="W18" s="64"/>
      <c r="X18" s="65"/>
      <c r="Y18" s="94"/>
      <c r="Z18" s="95"/>
      <c r="AI18" s="7"/>
      <c r="AJ18" s="7"/>
      <c r="AT18" t="s">
        <v>21</v>
      </c>
      <c r="AV18">
        <v>17</v>
      </c>
    </row>
    <row r="19" spans="2:48" ht="19" customHeight="1">
      <c r="B19" s="69"/>
      <c r="C19" s="70"/>
      <c r="D19" s="70"/>
      <c r="E19" s="70"/>
      <c r="F19" s="70"/>
      <c r="G19" s="70"/>
      <c r="H19" s="71"/>
      <c r="I19" s="63" t="s">
        <v>7</v>
      </c>
      <c r="J19" s="64"/>
      <c r="K19" s="65"/>
      <c r="L19" s="61"/>
      <c r="M19" s="62"/>
      <c r="N19" s="70"/>
      <c r="O19" s="69"/>
      <c r="P19" s="70"/>
      <c r="Q19" s="70"/>
      <c r="R19" s="70"/>
      <c r="S19" s="70"/>
      <c r="T19" s="70"/>
      <c r="U19" s="71"/>
      <c r="V19" s="63" t="s">
        <v>9</v>
      </c>
      <c r="W19" s="64"/>
      <c r="X19" s="65"/>
      <c r="Y19" s="94"/>
      <c r="Z19" s="95"/>
      <c r="AI19" s="7"/>
      <c r="AJ19" s="7"/>
      <c r="AT19" t="s">
        <v>22</v>
      </c>
      <c r="AV19">
        <v>18</v>
      </c>
    </row>
    <row r="20" spans="2:48" ht="19" customHeight="1">
      <c r="B20" s="69"/>
      <c r="C20" s="70"/>
      <c r="D20" s="70"/>
      <c r="E20" s="70"/>
      <c r="F20" s="70"/>
      <c r="G20" s="70"/>
      <c r="H20" s="71"/>
      <c r="I20" s="63" t="s">
        <v>11</v>
      </c>
      <c r="J20" s="64"/>
      <c r="K20" s="65"/>
      <c r="L20" s="61"/>
      <c r="M20" s="62"/>
      <c r="N20" s="70"/>
      <c r="O20" s="69"/>
      <c r="P20" s="70"/>
      <c r="Q20" s="70"/>
      <c r="R20" s="70"/>
      <c r="S20" s="70"/>
      <c r="T20" s="70"/>
      <c r="U20" s="71"/>
      <c r="V20" s="63" t="s">
        <v>11</v>
      </c>
      <c r="W20" s="64"/>
      <c r="X20" s="65"/>
      <c r="Y20" s="94"/>
      <c r="Z20" s="95"/>
      <c r="AI20" s="7"/>
      <c r="AJ20" s="7"/>
      <c r="AT20" t="s">
        <v>23</v>
      </c>
      <c r="AV20">
        <v>19</v>
      </c>
    </row>
    <row r="21" spans="2:48" ht="19" customHeight="1">
      <c r="B21" s="69"/>
      <c r="C21" s="70"/>
      <c r="D21" s="70"/>
      <c r="E21" s="70"/>
      <c r="F21" s="70"/>
      <c r="G21" s="70"/>
      <c r="H21" s="71"/>
      <c r="I21" s="63" t="s">
        <v>19</v>
      </c>
      <c r="J21" s="64"/>
      <c r="K21" s="65"/>
      <c r="L21" s="61"/>
      <c r="M21" s="62"/>
      <c r="N21" s="10"/>
      <c r="O21" s="69"/>
      <c r="P21" s="70"/>
      <c r="Q21" s="70"/>
      <c r="R21" s="70"/>
      <c r="S21" s="70"/>
      <c r="T21" s="70"/>
      <c r="U21" s="71"/>
      <c r="V21" s="63"/>
      <c r="W21" s="64"/>
      <c r="X21" s="65"/>
      <c r="Y21" s="94"/>
      <c r="Z21" s="95"/>
      <c r="AI21" s="7"/>
      <c r="AJ21" s="7"/>
      <c r="AV21">
        <v>20</v>
      </c>
    </row>
    <row r="22" spans="2:48" ht="19" customHeight="1">
      <c r="B22" s="72"/>
      <c r="C22" s="73"/>
      <c r="D22" s="73"/>
      <c r="E22" s="73"/>
      <c r="F22" s="73"/>
      <c r="G22" s="73"/>
      <c r="H22" s="74"/>
      <c r="I22" s="58"/>
      <c r="J22" s="59"/>
      <c r="K22" s="60"/>
      <c r="L22" s="47"/>
      <c r="M22" s="48"/>
      <c r="N22" s="10"/>
      <c r="O22" s="72"/>
      <c r="P22" s="73"/>
      <c r="Q22" s="73"/>
      <c r="R22" s="73"/>
      <c r="S22" s="73"/>
      <c r="T22" s="73"/>
      <c r="U22" s="74"/>
      <c r="V22" s="58"/>
      <c r="W22" s="59"/>
      <c r="X22" s="60"/>
      <c r="Y22" s="96"/>
      <c r="Z22" s="97"/>
      <c r="AI22" s="7"/>
      <c r="AJ22" s="7"/>
      <c r="AV22">
        <v>21</v>
      </c>
    </row>
    <row r="23" spans="2:48" ht="19" customHeight="1">
      <c r="B23" s="78" t="s">
        <v>2</v>
      </c>
      <c r="C23" s="79"/>
      <c r="D23" s="75" t="s">
        <v>58</v>
      </c>
      <c r="E23" s="76"/>
      <c r="F23" s="76"/>
      <c r="G23" s="76"/>
      <c r="H23" s="76"/>
      <c r="I23" s="76"/>
      <c r="J23" s="76"/>
      <c r="K23" s="77"/>
      <c r="L23" s="49" t="s">
        <v>3</v>
      </c>
      <c r="M23" s="50"/>
      <c r="N23" s="70"/>
      <c r="O23" s="78" t="s">
        <v>2</v>
      </c>
      <c r="P23" s="79"/>
      <c r="Q23" s="75" t="s">
        <v>59</v>
      </c>
      <c r="R23" s="76"/>
      <c r="S23" s="76"/>
      <c r="T23" s="76"/>
      <c r="U23" s="76"/>
      <c r="V23" s="76"/>
      <c r="W23" s="76"/>
      <c r="X23" s="77"/>
      <c r="Y23" s="49" t="s">
        <v>3</v>
      </c>
      <c r="Z23" s="50"/>
      <c r="AC23" s="7"/>
      <c r="AD23" s="7"/>
      <c r="AE23" s="7"/>
      <c r="AF23" s="7"/>
      <c r="AG23" s="7"/>
      <c r="AH23" s="7"/>
      <c r="AI23" s="7"/>
      <c r="AJ23" s="7"/>
      <c r="AV23">
        <v>22</v>
      </c>
    </row>
    <row r="24" spans="2:48" ht="19" customHeight="1">
      <c r="B24" s="53" t="s">
        <v>5</v>
      </c>
      <c r="C24" s="54"/>
      <c r="D24" s="55">
        <v>1850</v>
      </c>
      <c r="E24" s="56"/>
      <c r="F24" s="56"/>
      <c r="G24" s="56"/>
      <c r="H24" s="56"/>
      <c r="I24" s="56"/>
      <c r="J24" s="56"/>
      <c r="K24" s="57"/>
      <c r="L24" s="51"/>
      <c r="M24" s="52"/>
      <c r="N24" s="70"/>
      <c r="O24" s="98" t="s">
        <v>5</v>
      </c>
      <c r="P24" s="99"/>
      <c r="Q24" s="55">
        <v>1850</v>
      </c>
      <c r="R24" s="56"/>
      <c r="S24" s="56"/>
      <c r="T24" s="56"/>
      <c r="U24" s="56"/>
      <c r="V24" s="56"/>
      <c r="W24" s="56"/>
      <c r="X24" s="57"/>
      <c r="Y24" s="51"/>
      <c r="Z24" s="52"/>
      <c r="AC24" s="7"/>
      <c r="AD24" s="7"/>
      <c r="AE24" s="7"/>
      <c r="AF24" s="7"/>
      <c r="AG24" s="7"/>
      <c r="AH24" s="7"/>
      <c r="AI24" s="7"/>
      <c r="AJ24" s="7"/>
      <c r="AV24">
        <v>23</v>
      </c>
    </row>
    <row r="25" spans="2:48" ht="19" customHeight="1">
      <c r="B25" s="66" t="e" vm="15">
        <v>#VALUE!</v>
      </c>
      <c r="C25" s="67"/>
      <c r="D25" s="67"/>
      <c r="E25" s="67"/>
      <c r="F25" s="67"/>
      <c r="G25" s="67"/>
      <c r="H25" s="68"/>
      <c r="I25" s="63" t="s">
        <v>7</v>
      </c>
      <c r="J25" s="64"/>
      <c r="K25" s="65"/>
      <c r="L25" s="61"/>
      <c r="M25" s="62"/>
      <c r="N25" s="70"/>
      <c r="O25" s="66" t="e" vm="16">
        <v>#VALUE!</v>
      </c>
      <c r="P25" s="67"/>
      <c r="Q25" s="67"/>
      <c r="R25" s="67"/>
      <c r="S25" s="67"/>
      <c r="T25" s="67"/>
      <c r="U25" s="68"/>
      <c r="V25" s="63" t="s">
        <v>8</v>
      </c>
      <c r="W25" s="64"/>
      <c r="X25" s="65"/>
      <c r="Y25" s="61"/>
      <c r="Z25" s="62"/>
      <c r="AC25" s="7"/>
      <c r="AD25" s="7"/>
      <c r="AE25" s="7"/>
      <c r="AF25" s="7"/>
      <c r="AG25" s="7"/>
      <c r="AH25" s="7"/>
      <c r="AI25" s="7"/>
      <c r="AJ25" s="7"/>
      <c r="AV25">
        <v>24</v>
      </c>
    </row>
    <row r="26" spans="2:48" ht="19" customHeight="1">
      <c r="B26" s="69"/>
      <c r="C26" s="70"/>
      <c r="D26" s="70"/>
      <c r="E26" s="70"/>
      <c r="F26" s="70"/>
      <c r="G26" s="70"/>
      <c r="H26" s="71"/>
      <c r="I26" s="63" t="s">
        <v>9</v>
      </c>
      <c r="J26" s="64"/>
      <c r="K26" s="65"/>
      <c r="L26" s="61"/>
      <c r="M26" s="62"/>
      <c r="N26" s="70"/>
      <c r="O26" s="69"/>
      <c r="P26" s="70"/>
      <c r="Q26" s="70"/>
      <c r="R26" s="70"/>
      <c r="S26" s="70"/>
      <c r="T26" s="70"/>
      <c r="U26" s="71"/>
      <c r="V26" s="63" t="s">
        <v>7</v>
      </c>
      <c r="W26" s="64"/>
      <c r="X26" s="65"/>
      <c r="Y26" s="61"/>
      <c r="Z26" s="62"/>
      <c r="AC26" s="7"/>
      <c r="AD26" s="7"/>
      <c r="AE26" s="7"/>
      <c r="AF26" s="7"/>
      <c r="AG26" s="7"/>
      <c r="AH26" s="7"/>
      <c r="AI26" s="7"/>
      <c r="AJ26" s="7"/>
      <c r="AV26">
        <v>25</v>
      </c>
    </row>
    <row r="27" spans="2:48" ht="19" customHeight="1">
      <c r="B27" s="69"/>
      <c r="C27" s="70"/>
      <c r="D27" s="70"/>
      <c r="E27" s="70"/>
      <c r="F27" s="70"/>
      <c r="G27" s="70"/>
      <c r="H27" s="71"/>
      <c r="I27" s="63" t="s">
        <v>11</v>
      </c>
      <c r="J27" s="64"/>
      <c r="K27" s="65"/>
      <c r="L27" s="61"/>
      <c r="M27" s="62"/>
      <c r="N27" s="70"/>
      <c r="O27" s="69"/>
      <c r="P27" s="70"/>
      <c r="Q27" s="70"/>
      <c r="R27" s="70"/>
      <c r="S27" s="70"/>
      <c r="T27" s="70"/>
      <c r="U27" s="71"/>
      <c r="V27" s="63" t="s">
        <v>11</v>
      </c>
      <c r="W27" s="64"/>
      <c r="X27" s="65"/>
      <c r="Y27" s="61"/>
      <c r="Z27" s="62"/>
      <c r="AV27">
        <v>26</v>
      </c>
    </row>
    <row r="28" spans="2:48" ht="19" customHeight="1">
      <c r="B28" s="69"/>
      <c r="C28" s="70"/>
      <c r="D28" s="70"/>
      <c r="E28" s="70"/>
      <c r="F28" s="70"/>
      <c r="G28" s="70"/>
      <c r="H28" s="71"/>
      <c r="I28" s="63"/>
      <c r="J28" s="64"/>
      <c r="K28" s="65"/>
      <c r="L28" s="61"/>
      <c r="M28" s="62"/>
      <c r="N28" s="10"/>
      <c r="O28" s="69"/>
      <c r="P28" s="70"/>
      <c r="Q28" s="70"/>
      <c r="R28" s="70"/>
      <c r="S28" s="70"/>
      <c r="T28" s="70"/>
      <c r="U28" s="71"/>
      <c r="V28" s="63" t="s">
        <v>19</v>
      </c>
      <c r="W28" s="64"/>
      <c r="X28" s="65"/>
      <c r="Y28" s="61"/>
      <c r="Z28" s="62"/>
      <c r="AV28">
        <v>27</v>
      </c>
    </row>
    <row r="29" spans="2:48" ht="19" customHeight="1">
      <c r="B29" s="72"/>
      <c r="C29" s="73"/>
      <c r="D29" s="73"/>
      <c r="E29" s="73"/>
      <c r="F29" s="73"/>
      <c r="G29" s="73"/>
      <c r="H29" s="74"/>
      <c r="I29" s="58"/>
      <c r="J29" s="59"/>
      <c r="K29" s="60"/>
      <c r="L29" s="47"/>
      <c r="M29" s="48"/>
      <c r="N29" s="10"/>
      <c r="O29" s="72"/>
      <c r="P29" s="73"/>
      <c r="Q29" s="73"/>
      <c r="R29" s="73"/>
      <c r="S29" s="73"/>
      <c r="T29" s="73"/>
      <c r="U29" s="74"/>
      <c r="V29" s="58"/>
      <c r="W29" s="59"/>
      <c r="X29" s="60"/>
      <c r="Y29" s="47"/>
      <c r="Z29" s="48"/>
      <c r="AV29">
        <v>28</v>
      </c>
    </row>
    <row r="30" spans="2:48" ht="19" customHeight="1">
      <c r="B30" s="78" t="s">
        <v>2</v>
      </c>
      <c r="C30" s="79"/>
      <c r="D30" s="75" t="s">
        <v>60</v>
      </c>
      <c r="E30" s="76"/>
      <c r="F30" s="76"/>
      <c r="G30" s="76"/>
      <c r="H30" s="76"/>
      <c r="I30" s="76"/>
      <c r="J30" s="76"/>
      <c r="K30" s="77"/>
      <c r="L30" s="49" t="s">
        <v>3</v>
      </c>
      <c r="M30" s="50"/>
      <c r="N30" s="70"/>
      <c r="O30" s="78" t="s">
        <v>2</v>
      </c>
      <c r="P30" s="79"/>
      <c r="Q30" s="75" t="s">
        <v>61</v>
      </c>
      <c r="R30" s="76"/>
      <c r="S30" s="76"/>
      <c r="T30" s="76"/>
      <c r="U30" s="76"/>
      <c r="V30" s="76"/>
      <c r="W30" s="76"/>
      <c r="X30" s="77"/>
      <c r="Y30" s="49" t="s">
        <v>3</v>
      </c>
      <c r="Z30" s="50"/>
      <c r="AV30">
        <v>29</v>
      </c>
    </row>
    <row r="31" spans="2:48" ht="19" customHeight="1">
      <c r="B31" s="53" t="s">
        <v>5</v>
      </c>
      <c r="C31" s="54"/>
      <c r="D31" s="55">
        <v>1850</v>
      </c>
      <c r="E31" s="56"/>
      <c r="F31" s="56"/>
      <c r="G31" s="56"/>
      <c r="H31" s="56"/>
      <c r="I31" s="56"/>
      <c r="J31" s="56"/>
      <c r="K31" s="57"/>
      <c r="L31" s="51"/>
      <c r="M31" s="52"/>
      <c r="N31" s="70"/>
      <c r="O31" s="53" t="s">
        <v>5</v>
      </c>
      <c r="P31" s="54"/>
      <c r="Q31" s="55">
        <v>1850</v>
      </c>
      <c r="R31" s="56"/>
      <c r="S31" s="56"/>
      <c r="T31" s="56"/>
      <c r="U31" s="56"/>
      <c r="V31" s="56"/>
      <c r="W31" s="56"/>
      <c r="X31" s="57"/>
      <c r="Y31" s="51"/>
      <c r="Z31" s="52"/>
      <c r="AV31">
        <v>30</v>
      </c>
    </row>
    <row r="32" spans="2:48" ht="19" customHeight="1">
      <c r="B32" s="66" t="e" vm="17">
        <v>#VALUE!</v>
      </c>
      <c r="C32" s="67"/>
      <c r="D32" s="67"/>
      <c r="E32" s="67"/>
      <c r="F32" s="67"/>
      <c r="G32" s="67"/>
      <c r="H32" s="68"/>
      <c r="I32" s="63" t="s">
        <v>11</v>
      </c>
      <c r="J32" s="64"/>
      <c r="K32" s="65"/>
      <c r="L32" s="61"/>
      <c r="M32" s="62"/>
      <c r="N32" s="70"/>
      <c r="O32" s="66" t="e" vm="18">
        <v>#VALUE!</v>
      </c>
      <c r="P32" s="67"/>
      <c r="Q32" s="67"/>
      <c r="R32" s="67"/>
      <c r="S32" s="67"/>
      <c r="T32" s="67"/>
      <c r="U32" s="68"/>
      <c r="V32" s="63" t="s">
        <v>11</v>
      </c>
      <c r="W32" s="64"/>
      <c r="X32" s="65"/>
      <c r="Y32" s="61"/>
      <c r="Z32" s="62"/>
    </row>
    <row r="33" spans="2:26" ht="19" customHeight="1">
      <c r="B33" s="69"/>
      <c r="C33" s="70"/>
      <c r="D33" s="70"/>
      <c r="E33" s="70"/>
      <c r="F33" s="70"/>
      <c r="G33" s="70"/>
      <c r="H33" s="71"/>
      <c r="I33" s="63"/>
      <c r="J33" s="64"/>
      <c r="K33" s="65"/>
      <c r="L33" s="61"/>
      <c r="M33" s="62"/>
      <c r="N33" s="70"/>
      <c r="O33" s="69"/>
      <c r="P33" s="70"/>
      <c r="Q33" s="70"/>
      <c r="R33" s="70"/>
      <c r="S33" s="70"/>
      <c r="T33" s="70"/>
      <c r="U33" s="71"/>
      <c r="V33" s="63"/>
      <c r="W33" s="64"/>
      <c r="X33" s="65"/>
      <c r="Y33" s="61"/>
      <c r="Z33" s="62"/>
    </row>
    <row r="34" spans="2:26" ht="19" customHeight="1">
      <c r="B34" s="69"/>
      <c r="C34" s="70"/>
      <c r="D34" s="70"/>
      <c r="E34" s="70"/>
      <c r="F34" s="70"/>
      <c r="G34" s="70"/>
      <c r="H34" s="71"/>
      <c r="I34" s="63"/>
      <c r="J34" s="64"/>
      <c r="K34" s="65"/>
      <c r="L34" s="61"/>
      <c r="M34" s="62"/>
      <c r="N34" s="70"/>
      <c r="O34" s="69"/>
      <c r="P34" s="70"/>
      <c r="Q34" s="70"/>
      <c r="R34" s="70"/>
      <c r="S34" s="70"/>
      <c r="T34" s="70"/>
      <c r="U34" s="71"/>
      <c r="V34" s="63"/>
      <c r="W34" s="64"/>
      <c r="X34" s="65"/>
      <c r="Y34" s="61"/>
      <c r="Z34" s="62"/>
    </row>
    <row r="35" spans="2:26" ht="19" customHeight="1">
      <c r="B35" s="69"/>
      <c r="C35" s="70"/>
      <c r="D35" s="70"/>
      <c r="E35" s="70"/>
      <c r="F35" s="70"/>
      <c r="G35" s="70"/>
      <c r="H35" s="71"/>
      <c r="I35" s="63"/>
      <c r="J35" s="64"/>
      <c r="K35" s="65"/>
      <c r="L35" s="61"/>
      <c r="M35" s="62"/>
      <c r="N35" s="10"/>
      <c r="O35" s="69"/>
      <c r="P35" s="70"/>
      <c r="Q35" s="70"/>
      <c r="R35" s="70"/>
      <c r="S35" s="70"/>
      <c r="T35" s="70"/>
      <c r="U35" s="71"/>
      <c r="V35" s="63"/>
      <c r="W35" s="64"/>
      <c r="X35" s="65"/>
      <c r="Y35" s="61"/>
      <c r="Z35" s="62"/>
    </row>
    <row r="36" spans="2:26" ht="19" customHeight="1">
      <c r="B36" s="72"/>
      <c r="C36" s="73"/>
      <c r="D36" s="73"/>
      <c r="E36" s="73"/>
      <c r="F36" s="73"/>
      <c r="G36" s="73"/>
      <c r="H36" s="74"/>
      <c r="I36" s="58"/>
      <c r="J36" s="59"/>
      <c r="K36" s="60"/>
      <c r="L36" s="47"/>
      <c r="M36" s="48"/>
      <c r="N36" s="10"/>
      <c r="O36" s="72"/>
      <c r="P36" s="73"/>
      <c r="Q36" s="73"/>
      <c r="R36" s="73"/>
      <c r="S36" s="73"/>
      <c r="T36" s="73"/>
      <c r="U36" s="74"/>
      <c r="V36" s="58"/>
      <c r="W36" s="59"/>
      <c r="X36" s="60"/>
      <c r="Y36" s="47"/>
      <c r="Z36" s="48"/>
    </row>
    <row r="37" spans="2:26" ht="19" customHeight="1">
      <c r="B37" s="78" t="s">
        <v>2</v>
      </c>
      <c r="C37" s="79"/>
      <c r="D37" s="75" t="s">
        <v>62</v>
      </c>
      <c r="E37" s="76"/>
      <c r="F37" s="76"/>
      <c r="G37" s="76"/>
      <c r="H37" s="76"/>
      <c r="I37" s="76"/>
      <c r="J37" s="76"/>
      <c r="K37" s="77"/>
      <c r="L37" s="49" t="s">
        <v>3</v>
      </c>
      <c r="M37" s="50"/>
      <c r="N37" s="93"/>
      <c r="O37" s="78" t="s">
        <v>2</v>
      </c>
      <c r="P37" s="79"/>
      <c r="Q37" s="75" t="s">
        <v>63</v>
      </c>
      <c r="R37" s="76"/>
      <c r="S37" s="76"/>
      <c r="T37" s="76"/>
      <c r="U37" s="76"/>
      <c r="V37" s="76"/>
      <c r="W37" s="76"/>
      <c r="X37" s="77"/>
      <c r="Y37" s="49" t="s">
        <v>3</v>
      </c>
      <c r="Z37" s="50"/>
    </row>
    <row r="38" spans="2:26" ht="19" customHeight="1">
      <c r="B38" s="53" t="s">
        <v>5</v>
      </c>
      <c r="C38" s="54"/>
      <c r="D38" s="55">
        <v>1850</v>
      </c>
      <c r="E38" s="56"/>
      <c r="F38" s="56"/>
      <c r="G38" s="56"/>
      <c r="H38" s="56"/>
      <c r="I38" s="56"/>
      <c r="J38" s="56"/>
      <c r="K38" s="57"/>
      <c r="L38" s="51"/>
      <c r="M38" s="52"/>
      <c r="N38" s="93"/>
      <c r="O38" s="53" t="s">
        <v>5</v>
      </c>
      <c r="P38" s="54"/>
      <c r="Q38" s="55">
        <v>1850</v>
      </c>
      <c r="R38" s="56"/>
      <c r="S38" s="56"/>
      <c r="T38" s="56"/>
      <c r="U38" s="56"/>
      <c r="V38" s="56"/>
      <c r="W38" s="56"/>
      <c r="X38" s="57"/>
      <c r="Y38" s="51"/>
      <c r="Z38" s="52"/>
    </row>
    <row r="39" spans="2:26" ht="19" customHeight="1">
      <c r="B39" s="66" t="e" vm="19">
        <v>#VALUE!</v>
      </c>
      <c r="C39" s="67"/>
      <c r="D39" s="67"/>
      <c r="E39" s="67"/>
      <c r="F39" s="67"/>
      <c r="G39" s="67"/>
      <c r="H39" s="68"/>
      <c r="I39" s="63" t="s">
        <v>15</v>
      </c>
      <c r="J39" s="64"/>
      <c r="K39" s="65"/>
      <c r="L39" s="61"/>
      <c r="M39" s="62"/>
      <c r="N39" s="93"/>
      <c r="O39" s="66" t="e" vm="20">
        <v>#VALUE!</v>
      </c>
      <c r="P39" s="67"/>
      <c r="Q39" s="67"/>
      <c r="R39" s="67"/>
      <c r="S39" s="67"/>
      <c r="T39" s="67"/>
      <c r="U39" s="68"/>
      <c r="V39" s="63" t="s">
        <v>15</v>
      </c>
      <c r="W39" s="64"/>
      <c r="X39" s="65"/>
      <c r="Y39" s="61"/>
      <c r="Z39" s="62"/>
    </row>
    <row r="40" spans="2:26" ht="19" customHeight="1">
      <c r="B40" s="69"/>
      <c r="C40" s="70"/>
      <c r="D40" s="70"/>
      <c r="E40" s="70"/>
      <c r="F40" s="70"/>
      <c r="G40" s="70"/>
      <c r="H40" s="71"/>
      <c r="I40" s="63" t="s">
        <v>9</v>
      </c>
      <c r="J40" s="64"/>
      <c r="K40" s="65"/>
      <c r="L40" s="61"/>
      <c r="M40" s="62"/>
      <c r="N40" s="93"/>
      <c r="O40" s="69"/>
      <c r="P40" s="70"/>
      <c r="Q40" s="70"/>
      <c r="R40" s="70"/>
      <c r="S40" s="70"/>
      <c r="T40" s="70"/>
      <c r="U40" s="71"/>
      <c r="V40" s="63" t="s">
        <v>11</v>
      </c>
      <c r="W40" s="64"/>
      <c r="X40" s="65"/>
      <c r="Y40" s="61"/>
      <c r="Z40" s="62"/>
    </row>
    <row r="41" spans="2:26" ht="19" customHeight="1">
      <c r="B41" s="69"/>
      <c r="C41" s="70"/>
      <c r="D41" s="70"/>
      <c r="E41" s="70"/>
      <c r="F41" s="70"/>
      <c r="G41" s="70"/>
      <c r="H41" s="71"/>
      <c r="I41" s="63" t="s">
        <v>11</v>
      </c>
      <c r="J41" s="64"/>
      <c r="K41" s="65"/>
      <c r="L41" s="61"/>
      <c r="M41" s="62"/>
      <c r="N41" s="93"/>
      <c r="O41" s="69"/>
      <c r="P41" s="70"/>
      <c r="Q41" s="70"/>
      <c r="R41" s="70"/>
      <c r="S41" s="70"/>
      <c r="T41" s="70"/>
      <c r="U41" s="71"/>
      <c r="V41" s="63" t="s">
        <v>21</v>
      </c>
      <c r="W41" s="64"/>
      <c r="X41" s="65"/>
      <c r="Y41" s="61"/>
      <c r="Z41" s="62"/>
    </row>
    <row r="42" spans="2:26" ht="19" customHeight="1">
      <c r="B42" s="69"/>
      <c r="C42" s="70"/>
      <c r="D42" s="70"/>
      <c r="E42" s="70"/>
      <c r="F42" s="70"/>
      <c r="G42" s="70"/>
      <c r="H42" s="71"/>
      <c r="I42" s="63" t="s">
        <v>21</v>
      </c>
      <c r="J42" s="64"/>
      <c r="K42" s="65"/>
      <c r="L42" s="61"/>
      <c r="M42" s="62"/>
      <c r="N42" s="10"/>
      <c r="O42" s="69"/>
      <c r="P42" s="70"/>
      <c r="Q42" s="70"/>
      <c r="R42" s="70"/>
      <c r="S42" s="70"/>
      <c r="T42" s="70"/>
      <c r="U42" s="71"/>
      <c r="V42" s="63"/>
      <c r="W42" s="64"/>
      <c r="X42" s="65"/>
      <c r="Y42" s="61"/>
      <c r="Z42" s="62"/>
    </row>
    <row r="43" spans="2:26" ht="19" customHeight="1">
      <c r="B43" s="72"/>
      <c r="C43" s="73"/>
      <c r="D43" s="73"/>
      <c r="E43" s="73"/>
      <c r="F43" s="73"/>
      <c r="G43" s="73"/>
      <c r="H43" s="74"/>
      <c r="I43" s="58"/>
      <c r="J43" s="59"/>
      <c r="K43" s="60"/>
      <c r="L43" s="47"/>
      <c r="M43" s="48"/>
      <c r="N43" s="10"/>
      <c r="O43" s="72"/>
      <c r="P43" s="73"/>
      <c r="Q43" s="73"/>
      <c r="R43" s="73"/>
      <c r="S43" s="73"/>
      <c r="T43" s="73"/>
      <c r="U43" s="74"/>
      <c r="V43" s="58"/>
      <c r="W43" s="59"/>
      <c r="X43" s="60"/>
      <c r="Y43" s="47"/>
      <c r="Z43" s="48"/>
    </row>
    <row r="44" spans="2:26" ht="19" customHeight="1">
      <c r="B44" s="7"/>
      <c r="C44" s="7"/>
      <c r="D44" s="7"/>
      <c r="E44" s="7"/>
      <c r="F44" s="7"/>
      <c r="G44" s="7"/>
      <c r="H44" s="7"/>
      <c r="I44" s="7"/>
      <c r="J44" s="7"/>
      <c r="K44" s="7"/>
      <c r="L44" s="7"/>
      <c r="M44" s="7"/>
      <c r="N44" s="7"/>
      <c r="O44" s="7"/>
      <c r="P44" s="7"/>
      <c r="Q44" s="7"/>
      <c r="R44" s="7"/>
      <c r="S44" s="7"/>
      <c r="T44" s="7"/>
      <c r="U44" s="7"/>
      <c r="V44" s="7"/>
      <c r="W44" s="7"/>
      <c r="X44" s="7"/>
      <c r="Y44" s="7"/>
      <c r="Z44" s="7"/>
    </row>
    <row r="45" spans="2:26" ht="23" customHeight="1">
      <c r="B45" s="44" t="s">
        <v>46</v>
      </c>
      <c r="C45" s="44"/>
      <c r="D45" s="44"/>
      <c r="E45" s="44"/>
      <c r="F45" s="44"/>
      <c r="G45" s="44"/>
      <c r="H45" s="44"/>
      <c r="I45" s="44"/>
      <c r="J45" s="44"/>
      <c r="K45" s="44"/>
      <c r="L45" s="45">
        <f>IF(COUNTIF(AE3:AE14,"要確認")&gt;0,"確認",SUM(AE3:AE14))</f>
        <v>0</v>
      </c>
      <c r="M45" s="45"/>
      <c r="N45" s="12"/>
      <c r="O45" s="44" t="s">
        <v>47</v>
      </c>
      <c r="P45" s="44"/>
      <c r="Q45" s="44"/>
      <c r="R45" s="44"/>
      <c r="S45" s="44"/>
      <c r="T45" s="44"/>
      <c r="U45" s="44"/>
      <c r="V45" s="46">
        <f>IF(COUNTIF(AF3:AF14,"要確認")&gt;0,"要確認",SUM(AF3:AF14))</f>
        <v>0</v>
      </c>
      <c r="W45" s="46"/>
      <c r="X45" s="46"/>
      <c r="Y45" s="46"/>
      <c r="Z45" s="46"/>
    </row>
    <row r="46" spans="2:26" ht="15" customHeight="1">
      <c r="B46" s="41" t="s">
        <v>48</v>
      </c>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2:26" ht="15" customHeight="1"/>
    <row r="48" spans="2:26" ht="23" customHeight="1">
      <c r="B48" s="42"/>
      <c r="C48" s="42"/>
      <c r="D48" s="42"/>
      <c r="E48" s="42"/>
      <c r="F48" s="42"/>
      <c r="G48" s="42"/>
      <c r="H48" s="42"/>
      <c r="I48" s="42"/>
      <c r="J48" s="42"/>
      <c r="K48" s="42"/>
      <c r="L48" s="42"/>
      <c r="M48" s="42"/>
      <c r="N48" s="42"/>
      <c r="O48" s="42"/>
      <c r="P48" s="42"/>
      <c r="Q48" s="42"/>
      <c r="R48" s="42"/>
      <c r="S48" s="42"/>
      <c r="T48" s="42"/>
      <c r="U48" s="42"/>
      <c r="V48" s="42"/>
      <c r="W48" s="42"/>
      <c r="X48" s="42"/>
      <c r="Y48" s="42"/>
      <c r="Z48" s="42"/>
    </row>
    <row r="49" spans="2:26" ht="15" customHeight="1">
      <c r="B49" s="7"/>
      <c r="C49" s="7"/>
      <c r="D49" s="7"/>
      <c r="E49" s="7"/>
      <c r="F49" s="7"/>
      <c r="G49" s="7"/>
      <c r="H49" s="7"/>
      <c r="I49" s="7"/>
      <c r="J49" s="7"/>
      <c r="K49" s="7"/>
      <c r="L49" s="7"/>
      <c r="M49" s="7"/>
      <c r="N49" s="7"/>
      <c r="O49" s="7"/>
      <c r="P49" s="7"/>
      <c r="Q49" s="7"/>
      <c r="R49" s="7"/>
      <c r="S49" s="7"/>
      <c r="T49" s="7"/>
      <c r="U49" s="7"/>
      <c r="V49" s="7"/>
      <c r="W49" s="7"/>
      <c r="X49" s="7"/>
      <c r="Y49" s="7"/>
      <c r="Z49" s="7"/>
    </row>
    <row r="50" spans="2:26" ht="15" customHeight="1"/>
    <row r="51" spans="2:26" ht="15" customHeight="1"/>
    <row r="52" spans="2:26" ht="15" customHeight="1"/>
    <row r="53" spans="2:26" ht="15" customHeight="1"/>
    <row r="54" spans="2:26" ht="15" customHeight="1"/>
    <row r="55" spans="2:26" ht="15" customHeight="1"/>
    <row r="56" spans="2:26" ht="15" customHeight="1"/>
    <row r="57" spans="2:26" ht="15" customHeight="1"/>
    <row r="58" spans="2:26" ht="15" customHeight="1"/>
    <row r="59" spans="2:26" ht="15" customHeight="1"/>
    <row r="60" spans="2:26" ht="15" customHeight="1"/>
    <row r="61" spans="2:26" ht="15" customHeight="1"/>
    <row r="62" spans="2:26" ht="15" customHeight="1"/>
    <row r="63" spans="2:26" ht="15" customHeight="1"/>
    <row r="64" spans="2:26" ht="15" customHeight="1"/>
    <row r="65" ht="15" customHeight="1"/>
    <row r="66" ht="15" customHeight="1"/>
    <row r="67" ht="15" customHeight="1"/>
    <row r="68" ht="15" customHeight="1"/>
    <row r="69" ht="15" customHeight="1"/>
    <row r="70" ht="15" customHeight="1"/>
    <row r="71" ht="15" customHeight="1"/>
  </sheetData>
  <sheetProtection sheet="1" objects="1" scenarios="1" selectLockedCells="1"/>
  <sortState xmlns:xlrd2="http://schemas.microsoft.com/office/spreadsheetml/2017/richdata2" ref="AT2:AT19">
    <sortCondition ref="AT2:AT19"/>
  </sortState>
  <mergeCells count="205">
    <mergeCell ref="I33:K33"/>
    <mergeCell ref="L33:M33"/>
    <mergeCell ref="V33:X33"/>
    <mergeCell ref="Y33:Z33"/>
    <mergeCell ref="I36:K36"/>
    <mergeCell ref="L36:M36"/>
    <mergeCell ref="V36:X36"/>
    <mergeCell ref="Y36:Z36"/>
    <mergeCell ref="B30:C30"/>
    <mergeCell ref="D30:K30"/>
    <mergeCell ref="L30:M31"/>
    <mergeCell ref="N30:N34"/>
    <mergeCell ref="O30:P30"/>
    <mergeCell ref="B31:C31"/>
    <mergeCell ref="D31:K31"/>
    <mergeCell ref="O31:P31"/>
    <mergeCell ref="Q31:X31"/>
    <mergeCell ref="B32:H36"/>
    <mergeCell ref="I32:K32"/>
    <mergeCell ref="L32:M32"/>
    <mergeCell ref="O32:U36"/>
    <mergeCell ref="V32:X32"/>
    <mergeCell ref="I35:K35"/>
    <mergeCell ref="L35:M35"/>
    <mergeCell ref="Y19:Z19"/>
    <mergeCell ref="Y28:Z28"/>
    <mergeCell ref="Y21:Z21"/>
    <mergeCell ref="Y20:Z20"/>
    <mergeCell ref="V35:X35"/>
    <mergeCell ref="I34:K34"/>
    <mergeCell ref="L34:M34"/>
    <mergeCell ref="V34:X34"/>
    <mergeCell ref="B23:C23"/>
    <mergeCell ref="D23:K23"/>
    <mergeCell ref="L23:M24"/>
    <mergeCell ref="N23:N27"/>
    <mergeCell ref="O23:P23"/>
    <mergeCell ref="B24:C24"/>
    <mergeCell ref="D24:K24"/>
    <mergeCell ref="O24:P24"/>
    <mergeCell ref="Q24:X24"/>
    <mergeCell ref="B25:H29"/>
    <mergeCell ref="I25:K25"/>
    <mergeCell ref="L25:M25"/>
    <mergeCell ref="O25:U29"/>
    <mergeCell ref="V25:X25"/>
    <mergeCell ref="I28:K28"/>
    <mergeCell ref="L28:M28"/>
    <mergeCell ref="I29:K29"/>
    <mergeCell ref="L29:M29"/>
    <mergeCell ref="V29:X29"/>
    <mergeCell ref="Y29:Z29"/>
    <mergeCell ref="Y27:Z27"/>
    <mergeCell ref="Y23:Z24"/>
    <mergeCell ref="Y25:Z25"/>
    <mergeCell ref="Y26:Z26"/>
    <mergeCell ref="I22:K22"/>
    <mergeCell ref="L22:M22"/>
    <mergeCell ref="V22:X22"/>
    <mergeCell ref="Y22:Z22"/>
    <mergeCell ref="Q23:X23"/>
    <mergeCell ref="I26:K26"/>
    <mergeCell ref="L26:M26"/>
    <mergeCell ref="V26:X26"/>
    <mergeCell ref="V28:X28"/>
    <mergeCell ref="I27:K27"/>
    <mergeCell ref="L27:M27"/>
    <mergeCell ref="V27:X27"/>
    <mergeCell ref="B16:C16"/>
    <mergeCell ref="D16:K16"/>
    <mergeCell ref="L16:M17"/>
    <mergeCell ref="N16:N20"/>
    <mergeCell ref="O16:P16"/>
    <mergeCell ref="B17:C17"/>
    <mergeCell ref="D17:K17"/>
    <mergeCell ref="O17:P17"/>
    <mergeCell ref="Q17:X17"/>
    <mergeCell ref="B18:H22"/>
    <mergeCell ref="I18:K18"/>
    <mergeCell ref="L18:M18"/>
    <mergeCell ref="O18:U22"/>
    <mergeCell ref="V18:X18"/>
    <mergeCell ref="I21:K21"/>
    <mergeCell ref="L21:M21"/>
    <mergeCell ref="V21:X21"/>
    <mergeCell ref="I20:K20"/>
    <mergeCell ref="L20:M20"/>
    <mergeCell ref="I19:K19"/>
    <mergeCell ref="L19:M19"/>
    <mergeCell ref="V19:X19"/>
    <mergeCell ref="I11:K11"/>
    <mergeCell ref="L11:M11"/>
    <mergeCell ref="O11:U15"/>
    <mergeCell ref="V11:X11"/>
    <mergeCell ref="I14:K14"/>
    <mergeCell ref="L14:M14"/>
    <mergeCell ref="V14:X14"/>
    <mergeCell ref="Y14:Z14"/>
    <mergeCell ref="I15:K15"/>
    <mergeCell ref="L15:M15"/>
    <mergeCell ref="V15:X15"/>
    <mergeCell ref="Y15:Z15"/>
    <mergeCell ref="Y12:Z12"/>
    <mergeCell ref="L7:M7"/>
    <mergeCell ref="V7:X7"/>
    <mergeCell ref="Y7:Z7"/>
    <mergeCell ref="Y8:Z8"/>
    <mergeCell ref="I13:K13"/>
    <mergeCell ref="L13:M13"/>
    <mergeCell ref="V13:X13"/>
    <mergeCell ref="Y13:Z13"/>
    <mergeCell ref="B9:C9"/>
    <mergeCell ref="D9:K9"/>
    <mergeCell ref="L9:M10"/>
    <mergeCell ref="N9:N13"/>
    <mergeCell ref="O9:P9"/>
    <mergeCell ref="Q9:X9"/>
    <mergeCell ref="Y9:Z10"/>
    <mergeCell ref="B10:C10"/>
    <mergeCell ref="D10:K10"/>
    <mergeCell ref="O10:P10"/>
    <mergeCell ref="Q10:X10"/>
    <mergeCell ref="B11:H15"/>
    <mergeCell ref="Y11:Z11"/>
    <mergeCell ref="I12:K12"/>
    <mergeCell ref="L12:M12"/>
    <mergeCell ref="V12:X12"/>
    <mergeCell ref="B3:C3"/>
    <mergeCell ref="D3:K3"/>
    <mergeCell ref="O3:P3"/>
    <mergeCell ref="Q3:X3"/>
    <mergeCell ref="B2:C2"/>
    <mergeCell ref="D2:K2"/>
    <mergeCell ref="L2:M3"/>
    <mergeCell ref="N2:N6"/>
    <mergeCell ref="O2:P2"/>
    <mergeCell ref="I6:K6"/>
    <mergeCell ref="L6:M6"/>
    <mergeCell ref="V6:X6"/>
    <mergeCell ref="I5:K5"/>
    <mergeCell ref="L5:M5"/>
    <mergeCell ref="V5:X5"/>
    <mergeCell ref="B4:H8"/>
    <mergeCell ref="I4:K4"/>
    <mergeCell ref="L4:M4"/>
    <mergeCell ref="O4:U8"/>
    <mergeCell ref="V4:X4"/>
    <mergeCell ref="I8:K8"/>
    <mergeCell ref="L8:M8"/>
    <mergeCell ref="V8:X8"/>
    <mergeCell ref="I7:K7"/>
    <mergeCell ref="L37:M38"/>
    <mergeCell ref="N37:N41"/>
    <mergeCell ref="O37:P37"/>
    <mergeCell ref="B39:H43"/>
    <mergeCell ref="I39:K39"/>
    <mergeCell ref="L39:M39"/>
    <mergeCell ref="O39:U43"/>
    <mergeCell ref="I41:K41"/>
    <mergeCell ref="L41:M41"/>
    <mergeCell ref="I43:K43"/>
    <mergeCell ref="L43:M43"/>
    <mergeCell ref="I42:K42"/>
    <mergeCell ref="L42:M42"/>
    <mergeCell ref="I40:K40"/>
    <mergeCell ref="L40:M40"/>
    <mergeCell ref="B38:C38"/>
    <mergeCell ref="D38:K38"/>
    <mergeCell ref="O38:P38"/>
    <mergeCell ref="B37:C37"/>
    <mergeCell ref="D37:K37"/>
    <mergeCell ref="AC1:AJ1"/>
    <mergeCell ref="V41:X41"/>
    <mergeCell ref="Y41:Z41"/>
    <mergeCell ref="Q37:X37"/>
    <mergeCell ref="Y37:Z38"/>
    <mergeCell ref="Q2:X2"/>
    <mergeCell ref="Y2:Z3"/>
    <mergeCell ref="Y6:Z6"/>
    <mergeCell ref="Y4:Z4"/>
    <mergeCell ref="Y5:Z5"/>
    <mergeCell ref="Q38:X38"/>
    <mergeCell ref="V20:X20"/>
    <mergeCell ref="Y35:Z35"/>
    <mergeCell ref="Y34:Z34"/>
    <mergeCell ref="Y30:Z31"/>
    <mergeCell ref="Q30:X30"/>
    <mergeCell ref="Y32:Z32"/>
    <mergeCell ref="Y16:Z17"/>
    <mergeCell ref="Q16:X16"/>
    <mergeCell ref="Y18:Z18"/>
    <mergeCell ref="V39:X39"/>
    <mergeCell ref="Y39:Z39"/>
    <mergeCell ref="V40:X40"/>
    <mergeCell ref="Y40:Z40"/>
    <mergeCell ref="B46:Z46"/>
    <mergeCell ref="B48:Z48"/>
    <mergeCell ref="B45:K45"/>
    <mergeCell ref="L45:M45"/>
    <mergeCell ref="O45:U45"/>
    <mergeCell ref="V45:Z45"/>
    <mergeCell ref="V43:X43"/>
    <mergeCell ref="Y43:Z43"/>
    <mergeCell ref="Y42:Z42"/>
    <mergeCell ref="V42:X42"/>
  </mergeCells>
  <phoneticPr fontId="1"/>
  <conditionalFormatting sqref="L4:M4">
    <cfRule type="expression" dxfId="179" priority="1">
      <formula>OR(IF(ISNUMBER(L4),OR(L4&lt;0,MOD(L4,1)&lt;&gt;0),L4&lt;&gt;""),AND(ISNUMBER(L4),L4&gt;0,OR(I4="",D2="",NOT(ISNUMBER(D3)),D3&lt;0)))</formula>
    </cfRule>
  </conditionalFormatting>
  <conditionalFormatting sqref="L5:M5">
    <cfRule type="expression" dxfId="178" priority="2">
      <formula>OR(IF(ISNUMBER(L5),OR(L5&lt;0,MOD(L5,1)&lt;&gt;0),L5&lt;&gt;""),AND(ISNUMBER(L5),L5&gt;0,OR(I5="",D2="",NOT(ISNUMBER(D3)),D3&lt;0)))</formula>
    </cfRule>
  </conditionalFormatting>
  <conditionalFormatting sqref="L6:M6">
    <cfRule type="expression" dxfId="177" priority="3">
      <formula>OR(IF(ISNUMBER(L6),OR(L6&lt;0,MOD(L6,1)&lt;&gt;0),L6&lt;&gt;""),AND(ISNUMBER(L6),L6&gt;0,OR(I6="",D2="",NOT(ISNUMBER(D3)),D3&lt;0)))</formula>
    </cfRule>
  </conditionalFormatting>
  <conditionalFormatting sqref="L7:M7">
    <cfRule type="expression" dxfId="176" priority="4">
      <formula>OR(IF(ISNUMBER(L7),OR(L7&lt;0,MOD(L7,1)&lt;&gt;0),L7&lt;&gt;""),AND(ISNUMBER(L7),L7&gt;0,OR(I7="",D2="",NOT(ISNUMBER(D3)),D3&lt;0)))</formula>
    </cfRule>
  </conditionalFormatting>
  <conditionalFormatting sqref="L8:M8">
    <cfRule type="expression" dxfId="175" priority="5">
      <formula>OR(IF(ISNUMBER(L8),OR(L8&lt;0,MOD(L8,1)&lt;&gt;0),L8&lt;&gt;""),AND(ISNUMBER(L8),L8&gt;0,OR(I8="",D2="",NOT(ISNUMBER(D3)),D3&lt;0)))</formula>
    </cfRule>
  </conditionalFormatting>
  <conditionalFormatting sqref="L11:M11">
    <cfRule type="expression" dxfId="174" priority="11">
      <formula>OR(IF(ISNUMBER(L11),OR(L11&lt;0,MOD(L11,1)&lt;&gt;0),L11&lt;&gt;""),AND(ISNUMBER(L11),L11&gt;0,OR(I11="",D9="",NOT(ISNUMBER(D10)),D10&lt;0)))</formula>
    </cfRule>
  </conditionalFormatting>
  <conditionalFormatting sqref="L12:M12">
    <cfRule type="expression" dxfId="173" priority="12">
      <formula>OR(IF(ISNUMBER(L12),OR(L12&lt;0,MOD(L12,1)&lt;&gt;0),L12&lt;&gt;""),AND(ISNUMBER(L12),L12&gt;0,OR(I12="",D9="",NOT(ISNUMBER(D10)),D10&lt;0)))</formula>
    </cfRule>
  </conditionalFormatting>
  <conditionalFormatting sqref="L13:M13">
    <cfRule type="expression" dxfId="172" priority="13">
      <formula>OR(IF(ISNUMBER(L13),OR(L13&lt;0,MOD(L13,1)&lt;&gt;0),L13&lt;&gt;""),AND(ISNUMBER(L13),L13&gt;0,OR(I13="",D9="",NOT(ISNUMBER(D10)),D10&lt;0)))</formula>
    </cfRule>
  </conditionalFormatting>
  <conditionalFormatting sqref="L14:M14">
    <cfRule type="expression" dxfId="171" priority="14">
      <formula>OR(IF(ISNUMBER(L14),OR(L14&lt;0,MOD(L14,1)&lt;&gt;0),L14&lt;&gt;""),AND(ISNUMBER(L14),L14&gt;0,OR(I14="",D9="",NOT(ISNUMBER(D10)),D10&lt;0)))</formula>
    </cfRule>
  </conditionalFormatting>
  <conditionalFormatting sqref="L15:M15">
    <cfRule type="expression" dxfId="170" priority="15">
      <formula>OR(IF(ISNUMBER(L15),OR(L15&lt;0,MOD(L15,1)&lt;&gt;0),L15&lt;&gt;""),AND(ISNUMBER(L15),L15&gt;0,OR(I15="",D9="",NOT(ISNUMBER(D10)),D10&lt;0)))</formula>
    </cfRule>
  </conditionalFormatting>
  <conditionalFormatting sqref="L18:M18">
    <cfRule type="expression" dxfId="169" priority="21">
      <formula>OR(IF(ISNUMBER(L18),OR(L18&lt;0,MOD(L18,1)&lt;&gt;0),L18&lt;&gt;""),AND(ISNUMBER(L18),L18&gt;0,OR(I18="",D16="",NOT(ISNUMBER(D17)),D17&lt;0)))</formula>
    </cfRule>
  </conditionalFormatting>
  <conditionalFormatting sqref="L19:M19">
    <cfRule type="expression" dxfId="168" priority="22">
      <formula>OR(IF(ISNUMBER(L19),OR(L19&lt;0,MOD(L19,1)&lt;&gt;0),L19&lt;&gt;""),AND(ISNUMBER(L19),L19&gt;0,OR(I19="",D16="",NOT(ISNUMBER(D17)),D17&lt;0)))</formula>
    </cfRule>
  </conditionalFormatting>
  <conditionalFormatting sqref="L20:M20">
    <cfRule type="expression" dxfId="167" priority="23">
      <formula>OR(IF(ISNUMBER(L20),OR(L20&lt;0,MOD(L20,1)&lt;&gt;0),L20&lt;&gt;""),AND(ISNUMBER(L20),L20&gt;0,OR(I20="",D16="",NOT(ISNUMBER(D17)),D17&lt;0)))</formula>
    </cfRule>
  </conditionalFormatting>
  <conditionalFormatting sqref="L21:M21">
    <cfRule type="expression" dxfId="166" priority="24">
      <formula>OR(IF(ISNUMBER(L21),OR(L21&lt;0,MOD(L21,1)&lt;&gt;0),L21&lt;&gt;""),AND(ISNUMBER(L21),L21&gt;0,OR(I21="",D16="",NOT(ISNUMBER(D17)),D17&lt;0)))</formula>
    </cfRule>
  </conditionalFormatting>
  <conditionalFormatting sqref="L22:M22">
    <cfRule type="expression" dxfId="165" priority="25">
      <formula>OR(IF(ISNUMBER(L22),OR(L22&lt;0,MOD(L22,1)&lt;&gt;0),L22&lt;&gt;""),AND(ISNUMBER(L22),L22&gt;0,OR(I22="",D16="",NOT(ISNUMBER(D17)),D17&lt;0)))</formula>
    </cfRule>
  </conditionalFormatting>
  <conditionalFormatting sqref="L25:M25">
    <cfRule type="expression" dxfId="164" priority="31">
      <formula>OR(IF(ISNUMBER(L25),OR(L25&lt;0,MOD(L25,1)&lt;&gt;0),L25&lt;&gt;""),AND(ISNUMBER(L25),L25&gt;0,OR(I25="",D23="",NOT(ISNUMBER(D24)),D24&lt;0)))</formula>
    </cfRule>
  </conditionalFormatting>
  <conditionalFormatting sqref="L26:M26">
    <cfRule type="expression" dxfId="163" priority="32">
      <formula>OR(IF(ISNUMBER(L26),OR(L26&lt;0,MOD(L26,1)&lt;&gt;0),L26&lt;&gt;""),AND(ISNUMBER(L26),L26&gt;0,OR(I26="",D23="",NOT(ISNUMBER(D24)),D24&lt;0)))</formula>
    </cfRule>
  </conditionalFormatting>
  <conditionalFormatting sqref="L27:M27">
    <cfRule type="expression" dxfId="162" priority="33">
      <formula>OR(IF(ISNUMBER(L27),OR(L27&lt;0,MOD(L27,1)&lt;&gt;0),L27&lt;&gt;""),AND(ISNUMBER(L27),L27&gt;0,OR(I27="",D23="",NOT(ISNUMBER(D24)),D24&lt;0)))</formula>
    </cfRule>
  </conditionalFormatting>
  <conditionalFormatting sqref="L28:M28">
    <cfRule type="expression" dxfId="161" priority="34">
      <formula>OR(IF(ISNUMBER(L28),OR(L28&lt;0,MOD(L28,1)&lt;&gt;0),L28&lt;&gt;""),AND(ISNUMBER(L28),L28&gt;0,OR(I28="",D23="",NOT(ISNUMBER(D24)),D24&lt;0)))</formula>
    </cfRule>
  </conditionalFormatting>
  <conditionalFormatting sqref="L29:M29">
    <cfRule type="expression" dxfId="160" priority="35">
      <formula>OR(IF(ISNUMBER(L29),OR(L29&lt;0,MOD(L29,1)&lt;&gt;0),L29&lt;&gt;""),AND(ISNUMBER(L29),L29&gt;0,OR(I29="",D23="",NOT(ISNUMBER(D24)),D24&lt;0)))</formula>
    </cfRule>
  </conditionalFormatting>
  <conditionalFormatting sqref="L32:M32">
    <cfRule type="expression" dxfId="159" priority="41">
      <formula>OR(IF(ISNUMBER(L32),OR(L32&lt;0,MOD(L32,1)&lt;&gt;0),L32&lt;&gt;""),AND(ISNUMBER(L32),L32&gt;0,OR(I32="",D30="",NOT(ISNUMBER(D31)),D31&lt;0)))</formula>
    </cfRule>
  </conditionalFormatting>
  <conditionalFormatting sqref="L33:M33">
    <cfRule type="expression" dxfId="158" priority="42">
      <formula>OR(IF(ISNUMBER(L33),OR(L33&lt;0,MOD(L33,1)&lt;&gt;0),L33&lt;&gt;""),AND(ISNUMBER(L33),L33&gt;0,OR(I33="",D30="",NOT(ISNUMBER(D31)),D31&lt;0)))</formula>
    </cfRule>
  </conditionalFormatting>
  <conditionalFormatting sqref="L34:M34">
    <cfRule type="expression" dxfId="157" priority="43">
      <formula>OR(IF(ISNUMBER(L34),OR(L34&lt;0,MOD(L34,1)&lt;&gt;0),L34&lt;&gt;""),AND(ISNUMBER(L34),L34&gt;0,OR(I34="",D30="",NOT(ISNUMBER(D31)),D31&lt;0)))</formula>
    </cfRule>
  </conditionalFormatting>
  <conditionalFormatting sqref="L35:M35">
    <cfRule type="expression" dxfId="156" priority="44">
      <formula>OR(IF(ISNUMBER(L35),OR(L35&lt;0,MOD(L35,1)&lt;&gt;0),L35&lt;&gt;""),AND(ISNUMBER(L35),L35&gt;0,OR(I35="",D30="",NOT(ISNUMBER(D31)),D31&lt;0)))</formula>
    </cfRule>
  </conditionalFormatting>
  <conditionalFormatting sqref="L36:M36">
    <cfRule type="expression" dxfId="155" priority="45">
      <formula>OR(IF(ISNUMBER(L36),OR(L36&lt;0,MOD(L36,1)&lt;&gt;0),L36&lt;&gt;""),AND(ISNUMBER(L36),L36&gt;0,OR(I36="",D30="",NOT(ISNUMBER(D31)),D31&lt;0)))</formula>
    </cfRule>
  </conditionalFormatting>
  <conditionalFormatting sqref="L39:M39">
    <cfRule type="expression" dxfId="154" priority="51">
      <formula>OR(IF(ISNUMBER(L39),OR(L39&lt;0,MOD(L39,1)&lt;&gt;0),L39&lt;&gt;""),AND(ISNUMBER(L39),L39&gt;0,OR(I39="",D37="",NOT(ISNUMBER(D38)),D38&lt;0)))</formula>
    </cfRule>
  </conditionalFormatting>
  <conditionalFormatting sqref="L40:M40">
    <cfRule type="expression" dxfId="153" priority="52">
      <formula>OR(IF(ISNUMBER(L40),OR(L40&lt;0,MOD(L40,1)&lt;&gt;0),L40&lt;&gt;""),AND(ISNUMBER(L40),L40&gt;0,OR(I40="",D37="",NOT(ISNUMBER(D38)),D38&lt;0)))</formula>
    </cfRule>
  </conditionalFormatting>
  <conditionalFormatting sqref="L41:M41">
    <cfRule type="expression" dxfId="152" priority="53">
      <formula>OR(IF(ISNUMBER(L41),OR(L41&lt;0,MOD(L41,1)&lt;&gt;0),L41&lt;&gt;""),AND(ISNUMBER(L41),L41&gt;0,OR(I41="",D37="",NOT(ISNUMBER(D38)),D38&lt;0)))</formula>
    </cfRule>
  </conditionalFormatting>
  <conditionalFormatting sqref="L42:M42">
    <cfRule type="expression" dxfId="151" priority="54">
      <formula>OR(IF(ISNUMBER(L42),OR(L42&lt;0,MOD(L42,1)&lt;&gt;0),L42&lt;&gt;""),AND(ISNUMBER(L42),L42&gt;0,OR(I42="",D37="",NOT(ISNUMBER(D38)),D38&lt;0)))</formula>
    </cfRule>
  </conditionalFormatting>
  <conditionalFormatting sqref="L43:M43">
    <cfRule type="expression" dxfId="150" priority="55">
      <formula>OR(IF(ISNUMBER(L43),OR(L43&lt;0,MOD(L43,1)&lt;&gt;0),L43&lt;&gt;""),AND(ISNUMBER(L43),L43&gt;0,OR(I43="",D37="",NOT(ISNUMBER(D38)),D38&lt;0)))</formula>
    </cfRule>
  </conditionalFormatting>
  <conditionalFormatting sqref="Y4:Z4">
    <cfRule type="expression" dxfId="149" priority="6">
      <formula>OR(IF(ISNUMBER(Y4),OR(Y4&lt;0,MOD(Y4,1)&lt;&gt;0),Y4&lt;&gt;""),AND(ISNUMBER(Y4),Y4&gt;0,OR(V4="",Q2="",NOT(ISNUMBER(Q3)),Q3&lt;0)))</formula>
    </cfRule>
  </conditionalFormatting>
  <conditionalFormatting sqref="Y5:Z5">
    <cfRule type="expression" dxfId="148" priority="7">
      <formula>OR(IF(ISNUMBER(Y5),OR(Y5&lt;0,MOD(Y5,1)&lt;&gt;0),Y5&lt;&gt;""),AND(ISNUMBER(Y5),Y5&gt;0,OR(V5="",Q2="",NOT(ISNUMBER(Q3)),Q3&lt;0)))</formula>
    </cfRule>
  </conditionalFormatting>
  <conditionalFormatting sqref="Y6:Z6">
    <cfRule type="expression" dxfId="147" priority="8">
      <formula>OR(IF(ISNUMBER(Y6),OR(Y6&lt;0,MOD(Y6,1)&lt;&gt;0),Y6&lt;&gt;""),AND(ISNUMBER(Y6),Y6&gt;0,OR(V6="",Q2="",NOT(ISNUMBER(Q3)),Q3&lt;0)))</formula>
    </cfRule>
  </conditionalFormatting>
  <conditionalFormatting sqref="Y7:Z7">
    <cfRule type="expression" dxfId="146" priority="9">
      <formula>OR(IF(ISNUMBER(Y7),OR(Y7&lt;0,MOD(Y7,1)&lt;&gt;0),Y7&lt;&gt;""),AND(ISNUMBER(Y7),Y7&gt;0,OR(V7="",Q2="",NOT(ISNUMBER(Q3)),Q3&lt;0)))</formula>
    </cfRule>
  </conditionalFormatting>
  <conditionalFormatting sqref="Y8:Z8">
    <cfRule type="expression" dxfId="145" priority="10">
      <formula>OR(IF(ISNUMBER(Y8),OR(Y8&lt;0,MOD(Y8,1)&lt;&gt;0),Y8&lt;&gt;""),AND(ISNUMBER(Y8),Y8&gt;0,OR(V8="",Q2="",NOT(ISNUMBER(Q3)),Q3&lt;0)))</formula>
    </cfRule>
  </conditionalFormatting>
  <conditionalFormatting sqref="Y11:Z11">
    <cfRule type="expression" dxfId="144" priority="16">
      <formula>OR(IF(ISNUMBER(Y11),OR(Y11&lt;0,MOD(Y11,1)&lt;&gt;0),Y11&lt;&gt;""),AND(ISNUMBER(Y11),Y11&gt;0,OR(V11="",Q9="",NOT(ISNUMBER(Q10)),Q10&lt;0)))</formula>
    </cfRule>
  </conditionalFormatting>
  <conditionalFormatting sqref="Y12:Z12">
    <cfRule type="expression" dxfId="143" priority="17">
      <formula>OR(IF(ISNUMBER(Y12),OR(Y12&lt;0,MOD(Y12,1)&lt;&gt;0),Y12&lt;&gt;""),AND(ISNUMBER(Y12),Y12&gt;0,OR(V12="",Q9="",NOT(ISNUMBER(Q10)),Q10&lt;0)))</formula>
    </cfRule>
  </conditionalFormatting>
  <conditionalFormatting sqref="Y13:Z13">
    <cfRule type="expression" dxfId="142" priority="18">
      <formula>OR(IF(ISNUMBER(Y13),OR(Y13&lt;0,MOD(Y13,1)&lt;&gt;0),Y13&lt;&gt;""),AND(ISNUMBER(Y13),Y13&gt;0,OR(V13="",Q9="",NOT(ISNUMBER(Q10)),Q10&lt;0)))</formula>
    </cfRule>
  </conditionalFormatting>
  <conditionalFormatting sqref="Y14:Z14">
    <cfRule type="expression" dxfId="141" priority="19">
      <formula>OR(IF(ISNUMBER(Y14),OR(Y14&lt;0,MOD(Y14,1)&lt;&gt;0),Y14&lt;&gt;""),AND(ISNUMBER(Y14),Y14&gt;0,OR(V14="",Q9="",NOT(ISNUMBER(Q10)),Q10&lt;0)))</formula>
    </cfRule>
  </conditionalFormatting>
  <conditionalFormatting sqref="Y15:Z15">
    <cfRule type="expression" dxfId="140" priority="20">
      <formula>OR(IF(ISNUMBER(Y15),OR(Y15&lt;0,MOD(Y15,1)&lt;&gt;0),Y15&lt;&gt;""),AND(ISNUMBER(Y15),Y15&gt;0,OR(V15="",Q9="",NOT(ISNUMBER(Q10)),Q10&lt;0)))</formula>
    </cfRule>
  </conditionalFormatting>
  <conditionalFormatting sqref="Y18:Z18">
    <cfRule type="expression" dxfId="139" priority="26">
      <formula>OR(IF(ISNUMBER(Y18),OR(Y18&lt;0,MOD(Y18,1)&lt;&gt;0),Y18&lt;&gt;""),AND(ISNUMBER(Y18),Y18&gt;0,OR(V18="",Q16="",NOT(ISNUMBER(Q17)),Q17&lt;0)))</formula>
    </cfRule>
  </conditionalFormatting>
  <conditionalFormatting sqref="Y19:Z19">
    <cfRule type="expression" dxfId="138" priority="27">
      <formula>OR(IF(ISNUMBER(Y19),OR(Y19&lt;0,MOD(Y19,1)&lt;&gt;0),Y19&lt;&gt;""),AND(ISNUMBER(Y19),Y19&gt;0,OR(V19="",Q16="",NOT(ISNUMBER(Q17)),Q17&lt;0)))</formula>
    </cfRule>
  </conditionalFormatting>
  <conditionalFormatting sqref="Y20:Z20">
    <cfRule type="expression" dxfId="137" priority="28">
      <formula>OR(IF(ISNUMBER(Y20),OR(Y20&lt;0,MOD(Y20,1)&lt;&gt;0),Y20&lt;&gt;""),AND(ISNUMBER(Y20),Y20&gt;0,OR(V20="",Q16="",NOT(ISNUMBER(Q17)),Q17&lt;0)))</formula>
    </cfRule>
  </conditionalFormatting>
  <conditionalFormatting sqref="Y21:Z21">
    <cfRule type="expression" dxfId="136" priority="29">
      <formula>OR(IF(ISNUMBER(Y21),OR(Y21&lt;0,MOD(Y21,1)&lt;&gt;0),Y21&lt;&gt;""),AND(ISNUMBER(Y21),Y21&gt;0,OR(V21="",Q16="",NOT(ISNUMBER(Q17)),Q17&lt;0)))</formula>
    </cfRule>
  </conditionalFormatting>
  <conditionalFormatting sqref="Y22:Z22">
    <cfRule type="expression" dxfId="135" priority="30">
      <formula>OR(IF(ISNUMBER(Y22),OR(Y22&lt;0,MOD(Y22,1)&lt;&gt;0),Y22&lt;&gt;""),AND(ISNUMBER(Y22),Y22&gt;0,OR(V22="",Q16="",NOT(ISNUMBER(Q17)),Q17&lt;0)))</formula>
    </cfRule>
  </conditionalFormatting>
  <conditionalFormatting sqref="Y25:Z25">
    <cfRule type="expression" dxfId="134" priority="36">
      <formula>OR(IF(ISNUMBER(Y25),OR(Y25&lt;0,MOD(Y25,1)&lt;&gt;0),Y25&lt;&gt;""),AND(ISNUMBER(Y25),Y25&gt;0,OR(V25="",Q23="",NOT(ISNUMBER(Q24)),Q24&lt;0)))</formula>
    </cfRule>
  </conditionalFormatting>
  <conditionalFormatting sqref="Y26:Z26">
    <cfRule type="expression" dxfId="133" priority="37">
      <formula>OR(IF(ISNUMBER(Y26),OR(Y26&lt;0,MOD(Y26,1)&lt;&gt;0),Y26&lt;&gt;""),AND(ISNUMBER(Y26),Y26&gt;0,OR(V26="",Q23="",NOT(ISNUMBER(Q24)),Q24&lt;0)))</formula>
    </cfRule>
  </conditionalFormatting>
  <conditionalFormatting sqref="Y27:Z27">
    <cfRule type="expression" dxfId="132" priority="38">
      <formula>OR(IF(ISNUMBER(Y27),OR(Y27&lt;0,MOD(Y27,1)&lt;&gt;0),Y27&lt;&gt;""),AND(ISNUMBER(Y27),Y27&gt;0,OR(V27="",Q23="",NOT(ISNUMBER(Q24)),Q24&lt;0)))</formula>
    </cfRule>
  </conditionalFormatting>
  <conditionalFormatting sqref="Y28:Z28">
    <cfRule type="expression" dxfId="131" priority="39">
      <formula>OR(IF(ISNUMBER(Y28),OR(Y28&lt;0,MOD(Y28,1)&lt;&gt;0),Y28&lt;&gt;""),AND(ISNUMBER(Y28),Y28&gt;0,OR(V28="",Q23="",NOT(ISNUMBER(Q24)),Q24&lt;0)))</formula>
    </cfRule>
  </conditionalFormatting>
  <conditionalFormatting sqref="Y29:Z29">
    <cfRule type="expression" dxfId="130" priority="40">
      <formula>OR(IF(ISNUMBER(Y29),OR(Y29&lt;0,MOD(Y29,1)&lt;&gt;0),Y29&lt;&gt;""),AND(ISNUMBER(Y29),Y29&gt;0,OR(V29="",Q23="",NOT(ISNUMBER(Q24)),Q24&lt;0)))</formula>
    </cfRule>
  </conditionalFormatting>
  <conditionalFormatting sqref="Y32:Z32">
    <cfRule type="expression" dxfId="129" priority="46">
      <formula>OR(IF(ISNUMBER(Y32),OR(Y32&lt;0,MOD(Y32,1)&lt;&gt;0),Y32&lt;&gt;""),AND(ISNUMBER(Y32),Y32&gt;0,OR(V32="",Q30="",NOT(ISNUMBER(Q31)),Q31&lt;0)))</formula>
    </cfRule>
  </conditionalFormatting>
  <conditionalFormatting sqref="Y33:Z33">
    <cfRule type="expression" dxfId="128" priority="47">
      <formula>OR(IF(ISNUMBER(Y33),OR(Y33&lt;0,MOD(Y33,1)&lt;&gt;0),Y33&lt;&gt;""),AND(ISNUMBER(Y33),Y33&gt;0,OR(V33="",Q30="",NOT(ISNUMBER(Q31)),Q31&lt;0)))</formula>
    </cfRule>
  </conditionalFormatting>
  <conditionalFormatting sqref="Y34:Z34">
    <cfRule type="expression" dxfId="127" priority="48">
      <formula>OR(IF(ISNUMBER(Y34),OR(Y34&lt;0,MOD(Y34,1)&lt;&gt;0),Y34&lt;&gt;""),AND(ISNUMBER(Y34),Y34&gt;0,OR(V34="",Q30="",NOT(ISNUMBER(Q31)),Q31&lt;0)))</formula>
    </cfRule>
  </conditionalFormatting>
  <conditionalFormatting sqref="Y35:Z35">
    <cfRule type="expression" dxfId="126" priority="49">
      <formula>OR(IF(ISNUMBER(Y35),OR(Y35&lt;0,MOD(Y35,1)&lt;&gt;0),Y35&lt;&gt;""),AND(ISNUMBER(Y35),Y35&gt;0,OR(V35="",Q30="",NOT(ISNUMBER(Q31)),Q31&lt;0)))</formula>
    </cfRule>
  </conditionalFormatting>
  <conditionalFormatting sqref="Y36:Z36">
    <cfRule type="expression" dxfId="125" priority="50">
      <formula>OR(IF(ISNUMBER(Y36),OR(Y36&lt;0,MOD(Y36,1)&lt;&gt;0),Y36&lt;&gt;""),AND(ISNUMBER(Y36),Y36&gt;0,OR(V36="",Q30="",NOT(ISNUMBER(Q31)),Q31&lt;0)))</formula>
    </cfRule>
  </conditionalFormatting>
  <conditionalFormatting sqref="Y39:Z39">
    <cfRule type="expression" dxfId="124" priority="56">
      <formula>OR(IF(ISNUMBER(Y39),OR(Y39&lt;0,MOD(Y39,1)&lt;&gt;0),Y39&lt;&gt;""),AND(ISNUMBER(Y39),Y39&gt;0,OR(V39="",Q37="",NOT(ISNUMBER(Q38)),Q38&lt;0)))</formula>
    </cfRule>
  </conditionalFormatting>
  <conditionalFormatting sqref="Y40:Z40">
    <cfRule type="expression" dxfId="123" priority="57">
      <formula>OR(IF(ISNUMBER(Y40),OR(Y40&lt;0,MOD(Y40,1)&lt;&gt;0),Y40&lt;&gt;""),AND(ISNUMBER(Y40),Y40&gt;0,OR(V40="",Q37="",NOT(ISNUMBER(Q38)),Q38&lt;0)))</formula>
    </cfRule>
  </conditionalFormatting>
  <conditionalFormatting sqref="Y41:Z41">
    <cfRule type="expression" dxfId="122" priority="58">
      <formula>OR(IF(ISNUMBER(Y41),OR(Y41&lt;0,MOD(Y41,1)&lt;&gt;0),Y41&lt;&gt;""),AND(ISNUMBER(Y41),Y41&gt;0,OR(V41="",Q37="",NOT(ISNUMBER(Q38)),Q38&lt;0)))</formula>
    </cfRule>
  </conditionalFormatting>
  <conditionalFormatting sqref="Y42:Z42">
    <cfRule type="expression" dxfId="121" priority="59">
      <formula>OR(IF(ISNUMBER(Y42),OR(Y42&lt;0,MOD(Y42,1)&lt;&gt;0),Y42&lt;&gt;""),AND(ISNUMBER(Y42),Y42&gt;0,OR(V42="",Q37="",NOT(ISNUMBER(Q38)),Q38&lt;0)))</formula>
    </cfRule>
  </conditionalFormatting>
  <conditionalFormatting sqref="Y43:Z43">
    <cfRule type="expression" dxfId="120" priority="60">
      <formula>OR(IF(ISNUMBER(Y43),OR(Y43&lt;0,MOD(Y43,1)&lt;&gt;0),Y43&lt;&gt;""),AND(ISNUMBER(Y43),Y43&gt;0,OR(V43="",Q37="",NOT(ISNUMBER(Q38)),Q38&lt;0)))</formula>
    </cfRule>
  </conditionalFormatting>
  <dataValidations count="3">
    <dataValidation type="whole" operator="greaterThanOrEqual" allowBlank="1" showInputMessage="1" showErrorMessage="1" errorTitle="数量を確認してください" error="0以上の整数を入力してください。" promptTitle="注文数" prompt="0以上の整数を入力。注文しない欄は空欄または0。" sqref="L4 L5 L6 L7 L8 Y4 Y5 Y6 Y7 Y8 L11 L12 L13 L14 L15 Y11 Y12 Y13 Y14 Y15 L18 L19 L20 L21 L22 Y18 Y19 Y20 Y21 Y22 L25 L26 L27 L28 L29 Y25 Y26 Y27 Y28 Y29 L32 L33 L34 L35 L36 Y32 Y33 Y34 Y35 Y36 L39 L40 L41 L42 L43 Y39 Y40 Y41 Y42 Y43" xr:uid="{00000000-0002-0000-0100-000000000000}">
      <formula1>0</formula1>
    </dataValidation>
    <dataValidation type="list" allowBlank="1" showInputMessage="1" promptTitle="色" prompt="候補から選択。候補外の色は直接入力できます。" sqref="I4 I5 I6 I7 I8 V4 V5 V6 V7 V8 I11 I12 I13 I14 I15 V11 V12 V13 V14 V15 I18 I19 I20 I21 I22 V18 V19 V20 V21 V22 I25 I26 I27 I28 I29 V25 V26 V27 V28 V29 I32 I33 I34 I35 I36 V32 V33 V34 V35 V36 I39 I40 I41 I42 I43 V39 V40 V41 V42 V43" xr:uid="{00000000-0002-0000-0100-000001000000}">
      <formula1>$AT$2:$AT$20</formula1>
    </dataValidation>
    <dataValidation type="decimal" operator="greaterThanOrEqual" allowBlank="1" showInputMessage="1" showErrorMessage="1" errorTitle="下代を確認してください" error="0以上の数値を入力してください。" promptTitle="下代" prompt="0以上の数値を入力してください。" sqref="D3 Q3 D10 Q10 D17 Q17 D24 Q24 D31 Q31 D38 Q38" xr:uid="{00000000-0002-0000-0100-000002000000}">
      <formula1>0</formula1>
    </dataValidation>
  </dataValidations>
  <printOptions horizontalCentered="1"/>
  <pageMargins left="0.2" right="0.2" top="0.25" bottom="0.3" header="0.1" footer="0.12"/>
  <pageSetup paperSize="9" scale="83" orientation="portrait"/>
  <headerFooter>
    <oddFooter>&amp;L【山一】発注書　市場①&amp;R&amp;P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B1:AV52"/>
  <sheetViews>
    <sheetView showGridLines="0" zoomScaleNormal="100" workbookViewId="0">
      <selection activeCell="L28" sqref="L28:M28"/>
    </sheetView>
  </sheetViews>
  <sheetFormatPr baseColWidth="10" defaultColWidth="8.83203125" defaultRowHeight="18"/>
  <cols>
    <col min="1" max="1" width="1.83203125" customWidth="1"/>
    <col min="2" max="26" width="3.83203125" customWidth="1"/>
    <col min="27" max="27" width="1.83203125" customWidth="1"/>
    <col min="28" max="28" width="5.5" customWidth="1"/>
    <col min="29" max="29" width="15" customWidth="1"/>
    <col min="30" max="32" width="12" customWidth="1"/>
    <col min="33" max="36" width="14" customWidth="1"/>
    <col min="37" max="37" width="4.5" customWidth="1"/>
    <col min="38" max="40" width="2.5" customWidth="1"/>
    <col min="46" max="48" width="9" hidden="1" customWidth="1"/>
  </cols>
  <sheetData>
    <row r="1" spans="2:48" ht="19" customHeight="1">
      <c r="B1" s="7"/>
      <c r="C1" s="7"/>
      <c r="D1" s="7"/>
      <c r="E1" s="7"/>
      <c r="F1" s="7"/>
      <c r="G1" s="7"/>
      <c r="H1" s="7"/>
      <c r="I1" s="7"/>
      <c r="J1" s="7"/>
      <c r="K1" s="7"/>
      <c r="L1" s="7"/>
      <c r="M1" s="7"/>
      <c r="N1" s="7"/>
      <c r="O1" s="7"/>
      <c r="P1" s="7"/>
      <c r="Q1" s="7"/>
      <c r="R1" s="7"/>
      <c r="S1" s="7"/>
      <c r="T1" s="7"/>
      <c r="U1" s="7"/>
      <c r="V1" s="7"/>
      <c r="W1" s="7"/>
      <c r="X1" s="7"/>
      <c r="Y1" s="7"/>
      <c r="Z1" s="7"/>
      <c r="AC1" s="42"/>
      <c r="AD1" s="42"/>
      <c r="AE1" s="42"/>
      <c r="AF1" s="42"/>
      <c r="AG1" s="42"/>
      <c r="AH1" s="42"/>
      <c r="AI1" s="42"/>
      <c r="AJ1" s="42"/>
    </row>
    <row r="2" spans="2:48" ht="19" customHeight="1">
      <c r="B2" s="101" t="s">
        <v>2</v>
      </c>
      <c r="C2" s="102"/>
      <c r="D2" s="75" t="s">
        <v>64</v>
      </c>
      <c r="E2" s="76"/>
      <c r="F2" s="76"/>
      <c r="G2" s="76"/>
      <c r="H2" s="76"/>
      <c r="I2" s="76"/>
      <c r="J2" s="76"/>
      <c r="K2" s="77"/>
      <c r="L2" s="49" t="s">
        <v>3</v>
      </c>
      <c r="M2" s="50"/>
      <c r="N2" s="93"/>
      <c r="O2" s="101" t="s">
        <v>2</v>
      </c>
      <c r="P2" s="102"/>
      <c r="Q2" s="75" t="s">
        <v>65</v>
      </c>
      <c r="R2" s="76"/>
      <c r="S2" s="76"/>
      <c r="T2" s="76"/>
      <c r="U2" s="76"/>
      <c r="V2" s="76"/>
      <c r="W2" s="76"/>
      <c r="X2" s="77"/>
      <c r="Y2" s="49" t="s">
        <v>3</v>
      </c>
      <c r="Z2" s="50"/>
      <c r="AA2" s="1"/>
      <c r="AB2" s="1"/>
      <c r="AC2" s="15" t="s">
        <v>2</v>
      </c>
      <c r="AD2" s="15" t="s">
        <v>5</v>
      </c>
      <c r="AE2" s="15" t="s">
        <v>3</v>
      </c>
      <c r="AF2" s="15" t="s">
        <v>27</v>
      </c>
      <c r="AG2" s="15" t="s">
        <v>28</v>
      </c>
      <c r="AH2" s="15" t="s">
        <v>29</v>
      </c>
      <c r="AI2" s="7"/>
      <c r="AJ2" s="7"/>
      <c r="AT2" t="s">
        <v>4</v>
      </c>
      <c r="AV2">
        <v>1</v>
      </c>
    </row>
    <row r="3" spans="2:48" ht="19" customHeight="1">
      <c r="B3" s="100" t="s">
        <v>5</v>
      </c>
      <c r="C3" s="65"/>
      <c r="D3" s="55">
        <v>1850</v>
      </c>
      <c r="E3" s="56"/>
      <c r="F3" s="56"/>
      <c r="G3" s="56"/>
      <c r="H3" s="56"/>
      <c r="I3" s="56"/>
      <c r="J3" s="56"/>
      <c r="K3" s="57"/>
      <c r="L3" s="51"/>
      <c r="M3" s="52"/>
      <c r="N3" s="93"/>
      <c r="O3" s="100" t="s">
        <v>5</v>
      </c>
      <c r="P3" s="65"/>
      <c r="Q3" s="55">
        <v>1850</v>
      </c>
      <c r="R3" s="56"/>
      <c r="S3" s="56"/>
      <c r="T3" s="56"/>
      <c r="U3" s="56"/>
      <c r="V3" s="56"/>
      <c r="W3" s="56"/>
      <c r="X3" s="57"/>
      <c r="Y3" s="51"/>
      <c r="Z3" s="52"/>
      <c r="AA3" s="1"/>
      <c r="AB3" s="1"/>
      <c r="AC3" s="16" t="str">
        <f>IF(D2="","",D2)</f>
        <v>266018</v>
      </c>
      <c r="AD3" s="14">
        <f>IF(D3="","",D3)</f>
        <v>1850</v>
      </c>
      <c r="AE3" s="14">
        <f>IF(OR(IF(ISNUMBER(L4),OR(L4&lt;0,MOD(L4,1)&lt;&gt;0),L4&lt;&gt;""),IF(ISNUMBER(L5),OR(L5&lt;0,MOD(L5,1)&lt;&gt;0),L5&lt;&gt;""),IF(ISNUMBER(L6),OR(L6&lt;0,MOD(L6,1)&lt;&gt;0),L6&lt;&gt;""),IF(ISNUMBER(L7),OR(L7&lt;0,MOD(L7,1)&lt;&gt;0),L7&lt;&gt;""),IF(ISNUMBER(L8),OR(L8&lt;0,MOD(L8,1)&lt;&gt;0),L8&lt;&gt;"")),"要確認",SUM(L4:L8))</f>
        <v>0</v>
      </c>
      <c r="AF3" s="14">
        <f>IF(AG3&lt;&gt;"","要確認",IF(AE3=0,0,AE3*D3))</f>
        <v>0</v>
      </c>
      <c r="AG3" s="13" t="str">
        <f>IF(OR(IF(ISNUMBER(L4),OR(L4&lt;0,MOD(L4,1)&lt;&gt;0),L4&lt;&gt;""),IF(ISNUMBER(L5),OR(L5&lt;0,MOD(L5,1)&lt;&gt;0),L5&lt;&gt;""),IF(ISNUMBER(L6),OR(L6&lt;0,MOD(L6,1)&lt;&gt;0),L6&lt;&gt;""),IF(ISNUMBER(L7),OR(L7&lt;0,MOD(L7,1)&lt;&gt;0),L7&lt;&gt;""),IF(ISNUMBER(L8),OR(L8&lt;0,MOD(L8,1)&lt;&gt;0),L8&lt;&gt;"")),"数量を確認",IF(SUM(L4:L8)=0,"",IF(D2="","品番を入力",IF(OR(NOT(ISNUMBER(D3)),D3&lt;0),"下代を確認",IF(OR(AND(ISNUMBER(L4),L4&gt;0,I4=""),AND(ISNUMBER(L5),L5&gt;0,I5=""),AND(ISNUMBER(L6),L6&gt;0,I6=""),AND(ISNUMBER(L7),L7&gt;0,I7=""),AND(ISNUMBER(L8),L8&gt;0,I8="")),"色を入力","")))))</f>
        <v/>
      </c>
      <c r="AH3" s="16" t="s">
        <v>54</v>
      </c>
      <c r="AI3" s="7"/>
      <c r="AJ3" s="7"/>
      <c r="AT3" t="s">
        <v>6</v>
      </c>
      <c r="AV3">
        <v>2</v>
      </c>
    </row>
    <row r="4" spans="2:48" ht="19" customHeight="1">
      <c r="B4" s="66" t="e" vm="21">
        <v>#VALUE!</v>
      </c>
      <c r="C4" s="67"/>
      <c r="D4" s="67"/>
      <c r="E4" s="67"/>
      <c r="F4" s="67"/>
      <c r="G4" s="67"/>
      <c r="H4" s="68"/>
      <c r="I4" s="63" t="s">
        <v>6</v>
      </c>
      <c r="J4" s="64"/>
      <c r="K4" s="65"/>
      <c r="L4" s="94"/>
      <c r="M4" s="95"/>
      <c r="N4" s="93"/>
      <c r="O4" s="66" t="e" vm="22">
        <v>#VALUE!</v>
      </c>
      <c r="P4" s="67"/>
      <c r="Q4" s="67"/>
      <c r="R4" s="67"/>
      <c r="S4" s="67"/>
      <c r="T4" s="67"/>
      <c r="U4" s="68"/>
      <c r="V4" s="63" t="s">
        <v>7</v>
      </c>
      <c r="W4" s="64"/>
      <c r="X4" s="65"/>
      <c r="Y4" s="94"/>
      <c r="Z4" s="95"/>
      <c r="AC4" s="16" t="str">
        <f>IF(Q2="","",Q2)</f>
        <v>266020</v>
      </c>
      <c r="AD4" s="14">
        <f>IF(Q3="","",Q3)</f>
        <v>1850</v>
      </c>
      <c r="AE4" s="14">
        <f>IF(OR(IF(ISNUMBER(Y4),OR(Y4&lt;0,MOD(Y4,1)&lt;&gt;0),Y4&lt;&gt;""),IF(ISNUMBER(Y5),OR(Y5&lt;0,MOD(Y5,1)&lt;&gt;0),Y5&lt;&gt;""),IF(ISNUMBER(Y6),OR(Y6&lt;0,MOD(Y6,1)&lt;&gt;0),Y6&lt;&gt;""),IF(ISNUMBER(Y7),OR(Y7&lt;0,MOD(Y7,1)&lt;&gt;0),Y7&lt;&gt;""),IF(ISNUMBER(Y8),OR(Y8&lt;0,MOD(Y8,1)&lt;&gt;0),Y8&lt;&gt;"")),"要確認",SUM(Y4:Y8))</f>
        <v>0</v>
      </c>
      <c r="AF4" s="14">
        <f>IF(AG4&lt;&gt;"","要確認",IF(AE4=0,0,AE4*Q3))</f>
        <v>0</v>
      </c>
      <c r="AG4" s="13" t="str">
        <f>IF(OR(IF(ISNUMBER(Y4),OR(Y4&lt;0,MOD(Y4,1)&lt;&gt;0),Y4&lt;&gt;""),IF(ISNUMBER(Y5),OR(Y5&lt;0,MOD(Y5,1)&lt;&gt;0),Y5&lt;&gt;""),IF(ISNUMBER(Y6),OR(Y6&lt;0,MOD(Y6,1)&lt;&gt;0),Y6&lt;&gt;""),IF(ISNUMBER(Y7),OR(Y7&lt;0,MOD(Y7,1)&lt;&gt;0),Y7&lt;&gt;""),IF(ISNUMBER(Y8),OR(Y8&lt;0,MOD(Y8,1)&lt;&gt;0),Y8&lt;&gt;"")),"数量を確認",IF(SUM(Y4:Y8)=0,"",IF(Q2="","品番を入力",IF(OR(NOT(ISNUMBER(Q3)),Q3&lt;0),"下代を確認",IF(OR(AND(ISNUMBER(Y4),Y4&gt;0,V4=""),AND(ISNUMBER(Y5),Y5&gt;0,V5=""),AND(ISNUMBER(Y6),Y6&gt;0,V6=""),AND(ISNUMBER(Y7),Y7&gt;0,V7=""),AND(ISNUMBER(Y8),Y8&gt;0,V8="")),"色を入力","")))))</f>
        <v/>
      </c>
      <c r="AH4" s="16" t="s">
        <v>55</v>
      </c>
      <c r="AI4" s="7"/>
      <c r="AJ4" s="7"/>
      <c r="AK4" s="2"/>
      <c r="AT4" t="s">
        <v>8</v>
      </c>
      <c r="AV4">
        <v>3</v>
      </c>
    </row>
    <row r="5" spans="2:48" ht="19" customHeight="1">
      <c r="B5" s="69"/>
      <c r="C5" s="70"/>
      <c r="D5" s="70"/>
      <c r="E5" s="70"/>
      <c r="F5" s="70"/>
      <c r="G5" s="70"/>
      <c r="H5" s="71"/>
      <c r="I5" s="63" t="s">
        <v>8</v>
      </c>
      <c r="J5" s="64"/>
      <c r="K5" s="65"/>
      <c r="L5" s="94"/>
      <c r="M5" s="95"/>
      <c r="N5" s="93"/>
      <c r="O5" s="69"/>
      <c r="P5" s="70"/>
      <c r="Q5" s="70"/>
      <c r="R5" s="70"/>
      <c r="S5" s="70"/>
      <c r="T5" s="70"/>
      <c r="U5" s="71"/>
      <c r="V5" s="63" t="s">
        <v>11</v>
      </c>
      <c r="W5" s="64"/>
      <c r="X5" s="65"/>
      <c r="Y5" s="94"/>
      <c r="Z5" s="95"/>
      <c r="AC5" s="16" t="str">
        <f>IF(D9="","",D9)</f>
        <v>DH001</v>
      </c>
      <c r="AD5" s="14">
        <f>IF(D10="","",D10)</f>
        <v>1850</v>
      </c>
      <c r="AE5" s="14">
        <f>IF(OR(IF(ISNUMBER(L11),OR(L11&lt;0,MOD(L11,1)&lt;&gt;0),L11&lt;&gt;""),IF(ISNUMBER(L12),OR(L12&lt;0,MOD(L12,1)&lt;&gt;0),L12&lt;&gt;""),IF(ISNUMBER(L13),OR(L13&lt;0,MOD(L13,1)&lt;&gt;0),L13&lt;&gt;""),IF(ISNUMBER(L14),OR(L14&lt;0,MOD(L14,1)&lt;&gt;0),L14&lt;&gt;""),IF(ISNUMBER(L15),OR(L15&lt;0,MOD(L15,1)&lt;&gt;0),L15&lt;&gt;"")),"要確認",SUM(L11:L15))</f>
        <v>0</v>
      </c>
      <c r="AF5" s="14">
        <f>IF(AG5&lt;&gt;"","要確認",IF(AE5=0,0,AE5*D10))</f>
        <v>0</v>
      </c>
      <c r="AG5" s="13" t="str">
        <f>IF(OR(IF(ISNUMBER(L11),OR(L11&lt;0,MOD(L11,1)&lt;&gt;0),L11&lt;&gt;""),IF(ISNUMBER(L12),OR(L12&lt;0,MOD(L12,1)&lt;&gt;0),L12&lt;&gt;""),IF(ISNUMBER(L13),OR(L13&lt;0,MOD(L13,1)&lt;&gt;0),L13&lt;&gt;""),IF(ISNUMBER(L14),OR(L14&lt;0,MOD(L14,1)&lt;&gt;0),L14&lt;&gt;""),IF(ISNUMBER(L15),OR(L15&lt;0,MOD(L15,1)&lt;&gt;0),L15&lt;&gt;"")),"数量を確認",IF(SUM(L11:L15)=0,"",IF(D9="","品番を入力",IF(OR(NOT(ISNUMBER(D10)),D10&lt;0),"下代を確認",IF(OR(AND(ISNUMBER(L11),L11&gt;0,I11=""),AND(ISNUMBER(L12),L12&gt;0,I12=""),AND(ISNUMBER(L13),L13&gt;0,I13=""),AND(ISNUMBER(L14),L14&gt;0,I14=""),AND(ISNUMBER(L15),L15&gt;0,I15="")),"色を入力","")))))</f>
        <v/>
      </c>
      <c r="AH5" s="16" t="s">
        <v>30</v>
      </c>
      <c r="AI5" s="7"/>
      <c r="AJ5" s="7"/>
      <c r="AT5" t="s">
        <v>10</v>
      </c>
      <c r="AV5">
        <v>4</v>
      </c>
    </row>
    <row r="6" spans="2:48" ht="19" customHeight="1">
      <c r="B6" s="69"/>
      <c r="C6" s="70"/>
      <c r="D6" s="70"/>
      <c r="E6" s="70"/>
      <c r="F6" s="70"/>
      <c r="G6" s="70"/>
      <c r="H6" s="71"/>
      <c r="I6" s="63" t="s">
        <v>7</v>
      </c>
      <c r="J6" s="64"/>
      <c r="K6" s="65"/>
      <c r="L6" s="94"/>
      <c r="M6" s="95"/>
      <c r="N6" s="93"/>
      <c r="O6" s="69"/>
      <c r="P6" s="70"/>
      <c r="Q6" s="70"/>
      <c r="R6" s="70"/>
      <c r="S6" s="70"/>
      <c r="T6" s="70"/>
      <c r="U6" s="71"/>
      <c r="V6" s="63" t="s">
        <v>18</v>
      </c>
      <c r="W6" s="64"/>
      <c r="X6" s="65"/>
      <c r="Y6" s="94"/>
      <c r="Z6" s="95"/>
      <c r="AC6" s="16" t="str">
        <f>IF(Q9="","",Q9)</f>
        <v>DH005</v>
      </c>
      <c r="AD6" s="14">
        <f>IF(Q10="","",Q10)</f>
        <v>1850</v>
      </c>
      <c r="AE6" s="14">
        <f>IF(OR(IF(ISNUMBER(Y11),OR(Y11&lt;0,MOD(Y11,1)&lt;&gt;0),Y11&lt;&gt;""),IF(ISNUMBER(Y12),OR(Y12&lt;0,MOD(Y12,1)&lt;&gt;0),Y12&lt;&gt;""),IF(ISNUMBER(Y13),OR(Y13&lt;0,MOD(Y13,1)&lt;&gt;0),Y13&lt;&gt;""),IF(ISNUMBER(Y14),OR(Y14&lt;0,MOD(Y14,1)&lt;&gt;0),Y14&lt;&gt;""),IF(ISNUMBER(Y15),OR(Y15&lt;0,MOD(Y15,1)&lt;&gt;0),Y15&lt;&gt;"")),"要確認",SUM(Y11:Y15))</f>
        <v>0</v>
      </c>
      <c r="AF6" s="14">
        <f>IF(AG6&lt;&gt;"","要確認",IF(AE6=0,0,AE6*Q10))</f>
        <v>0</v>
      </c>
      <c r="AG6" s="13" t="str">
        <f>IF(OR(IF(ISNUMBER(Y11),OR(Y11&lt;0,MOD(Y11,1)&lt;&gt;0),Y11&lt;&gt;""),IF(ISNUMBER(Y12),OR(Y12&lt;0,MOD(Y12,1)&lt;&gt;0),Y12&lt;&gt;""),IF(ISNUMBER(Y13),OR(Y13&lt;0,MOD(Y13,1)&lt;&gt;0),Y13&lt;&gt;""),IF(ISNUMBER(Y14),OR(Y14&lt;0,MOD(Y14,1)&lt;&gt;0),Y14&lt;&gt;""),IF(ISNUMBER(Y15),OR(Y15&lt;0,MOD(Y15,1)&lt;&gt;0),Y15&lt;&gt;"")),"数量を確認",IF(SUM(Y11:Y15)=0,"",IF(Q9="","品番を入力",IF(OR(NOT(ISNUMBER(Q10)),Q10&lt;0),"下代を確認",IF(OR(AND(ISNUMBER(Y11),Y11&gt;0,V11=""),AND(ISNUMBER(Y12),Y12&gt;0,V12=""),AND(ISNUMBER(Y13),Y13&gt;0,V13=""),AND(ISNUMBER(Y14),Y14&gt;0,V14=""),AND(ISNUMBER(Y15),Y15&gt;0,V15="")),"色を入力","")))))</f>
        <v/>
      </c>
      <c r="AH6" s="16" t="s">
        <v>31</v>
      </c>
      <c r="AI6" s="7"/>
      <c r="AJ6" s="7"/>
      <c r="AK6" s="3"/>
      <c r="AL6" s="3"/>
      <c r="AT6" t="s">
        <v>13</v>
      </c>
      <c r="AV6">
        <v>5</v>
      </c>
    </row>
    <row r="7" spans="2:48" ht="19" customHeight="1">
      <c r="B7" s="69"/>
      <c r="C7" s="70"/>
      <c r="D7" s="70"/>
      <c r="E7" s="70"/>
      <c r="F7" s="70"/>
      <c r="G7" s="70"/>
      <c r="H7" s="71"/>
      <c r="I7" s="63" t="s">
        <v>9</v>
      </c>
      <c r="J7" s="64"/>
      <c r="K7" s="65"/>
      <c r="L7" s="94"/>
      <c r="M7" s="95"/>
      <c r="N7" s="10"/>
      <c r="O7" s="69"/>
      <c r="P7" s="70"/>
      <c r="Q7" s="70"/>
      <c r="R7" s="70"/>
      <c r="S7" s="70"/>
      <c r="T7" s="70"/>
      <c r="U7" s="71"/>
      <c r="V7" s="63" t="s">
        <v>23</v>
      </c>
      <c r="W7" s="64"/>
      <c r="X7" s="65"/>
      <c r="Y7" s="94"/>
      <c r="Z7" s="95"/>
      <c r="AC7" s="16" t="str">
        <f>IF(D16="","",D16)</f>
        <v>H8201</v>
      </c>
      <c r="AD7" s="14">
        <f>IF(D17="","",D17)</f>
        <v>1650</v>
      </c>
      <c r="AE7" s="14">
        <f>IF(OR(IF(ISNUMBER(L18),OR(L18&lt;0,MOD(L18,1)&lt;&gt;0),L18&lt;&gt;""),IF(ISNUMBER(L19),OR(L19&lt;0,MOD(L19,1)&lt;&gt;0),L19&lt;&gt;""),IF(ISNUMBER(L20),OR(L20&lt;0,MOD(L20,1)&lt;&gt;0),L20&lt;&gt;""),IF(ISNUMBER(L21),OR(L21&lt;0,MOD(L21,1)&lt;&gt;0),L21&lt;&gt;""),IF(ISNUMBER(L22),OR(L22&lt;0,MOD(L22,1)&lt;&gt;0),L22&lt;&gt;"")),"要確認",SUM(L18:L22))</f>
        <v>0</v>
      </c>
      <c r="AF7" s="14">
        <f>IF(AG7&lt;&gt;"","要確認",IF(AE7=0,0,AE7*D17))</f>
        <v>0</v>
      </c>
      <c r="AG7" s="13" t="str">
        <f>IF(OR(IF(ISNUMBER(L18),OR(L18&lt;0,MOD(L18,1)&lt;&gt;0),L18&lt;&gt;""),IF(ISNUMBER(L19),OR(L19&lt;0,MOD(L19,1)&lt;&gt;0),L19&lt;&gt;""),IF(ISNUMBER(L20),OR(L20&lt;0,MOD(L20,1)&lt;&gt;0),L20&lt;&gt;""),IF(ISNUMBER(L21),OR(L21&lt;0,MOD(L21,1)&lt;&gt;0),L21&lt;&gt;""),IF(ISNUMBER(L22),OR(L22&lt;0,MOD(L22,1)&lt;&gt;0),L22&lt;&gt;"")),"数量を確認",IF(SUM(L18:L22)=0,"",IF(D16="","品番を入力",IF(OR(NOT(ISNUMBER(D17)),D17&lt;0),"下代を確認",IF(OR(AND(ISNUMBER(L18),L18&gt;0,I18=""),AND(ISNUMBER(L19),L19&gt;0,I19=""),AND(ISNUMBER(L20),L20&gt;0,I20=""),AND(ISNUMBER(L21),L21&gt;0,I21=""),AND(ISNUMBER(L22),L22&gt;0,I22="")),"色を入力","")))))</f>
        <v/>
      </c>
      <c r="AH7" s="16" t="s">
        <v>32</v>
      </c>
      <c r="AI7" s="7"/>
      <c r="AJ7" s="7"/>
      <c r="AT7" t="s">
        <v>7</v>
      </c>
      <c r="AV7">
        <v>6</v>
      </c>
    </row>
    <row r="8" spans="2:48">
      <c r="B8" s="72"/>
      <c r="C8" s="73"/>
      <c r="D8" s="73"/>
      <c r="E8" s="73"/>
      <c r="F8" s="73"/>
      <c r="G8" s="73"/>
      <c r="H8" s="74"/>
      <c r="I8" s="58" t="s">
        <v>11</v>
      </c>
      <c r="J8" s="59"/>
      <c r="K8" s="60"/>
      <c r="L8" s="96"/>
      <c r="M8" s="97"/>
      <c r="N8" s="10"/>
      <c r="O8" s="72"/>
      <c r="P8" s="73"/>
      <c r="Q8" s="73"/>
      <c r="R8" s="73"/>
      <c r="S8" s="73"/>
      <c r="T8" s="73"/>
      <c r="U8" s="74"/>
      <c r="V8" s="58"/>
      <c r="W8" s="59"/>
      <c r="X8" s="60"/>
      <c r="Y8" s="96"/>
      <c r="Z8" s="97"/>
      <c r="AC8" s="16" t="str">
        <f>IF(Q16="","",Q16)</f>
        <v>H8203</v>
      </c>
      <c r="AD8" s="14">
        <f>IF(Q17="","",Q17)</f>
        <v>1650</v>
      </c>
      <c r="AE8" s="14">
        <f>IF(OR(IF(ISNUMBER(Y18),OR(Y18&lt;0,MOD(Y18,1)&lt;&gt;0),Y18&lt;&gt;""),IF(ISNUMBER(Y19),OR(Y19&lt;0,MOD(Y19,1)&lt;&gt;0),Y19&lt;&gt;""),IF(ISNUMBER(Y20),OR(Y20&lt;0,MOD(Y20,1)&lt;&gt;0),Y20&lt;&gt;""),IF(ISNUMBER(Y21),OR(Y21&lt;0,MOD(Y21,1)&lt;&gt;0),Y21&lt;&gt;""),IF(ISNUMBER(Y22),OR(Y22&lt;0,MOD(Y22,1)&lt;&gt;0),Y22&lt;&gt;"")),"要確認",SUM(Y18:Y22))</f>
        <v>0</v>
      </c>
      <c r="AF8" s="14">
        <f>IF(AG8&lt;&gt;"","要確認",IF(AE8=0,0,AE8*Q17))</f>
        <v>0</v>
      </c>
      <c r="AG8" s="13" t="str">
        <f>IF(OR(IF(ISNUMBER(Y18),OR(Y18&lt;0,MOD(Y18,1)&lt;&gt;0),Y18&lt;&gt;""),IF(ISNUMBER(Y19),OR(Y19&lt;0,MOD(Y19,1)&lt;&gt;0),Y19&lt;&gt;""),IF(ISNUMBER(Y20),OR(Y20&lt;0,MOD(Y20,1)&lt;&gt;0),Y20&lt;&gt;""),IF(ISNUMBER(Y21),OR(Y21&lt;0,MOD(Y21,1)&lt;&gt;0),Y21&lt;&gt;""),IF(ISNUMBER(Y22),OR(Y22&lt;0,MOD(Y22,1)&lt;&gt;0),Y22&lt;&gt;"")),"数量を確認",IF(SUM(Y18:Y22)=0,"",IF(Q16="","品番を入力",IF(OR(NOT(ISNUMBER(Q17)),Q17&lt;0),"下代を確認",IF(OR(AND(ISNUMBER(Y18),Y18&gt;0,V18=""),AND(ISNUMBER(Y19),Y19&gt;0,V19=""),AND(ISNUMBER(Y20),Y20&gt;0,V20=""),AND(ISNUMBER(Y21),Y21&gt;0,V21=""),AND(ISNUMBER(Y22),Y22&gt;0,V22="")),"色を入力","")))))</f>
        <v/>
      </c>
      <c r="AH8" s="16" t="s">
        <v>33</v>
      </c>
      <c r="AI8" s="7"/>
      <c r="AJ8" s="7"/>
      <c r="AT8" t="s">
        <v>14</v>
      </c>
      <c r="AV8">
        <v>7</v>
      </c>
    </row>
    <row r="9" spans="2:48" ht="19" customHeight="1">
      <c r="B9" s="101" t="s">
        <v>2</v>
      </c>
      <c r="C9" s="102"/>
      <c r="D9" s="75" t="s">
        <v>66</v>
      </c>
      <c r="E9" s="76"/>
      <c r="F9" s="76"/>
      <c r="G9" s="76"/>
      <c r="H9" s="76"/>
      <c r="I9" s="76"/>
      <c r="J9" s="76"/>
      <c r="K9" s="77"/>
      <c r="L9" s="49" t="s">
        <v>3</v>
      </c>
      <c r="M9" s="50"/>
      <c r="N9" s="93"/>
      <c r="O9" s="101" t="s">
        <v>2</v>
      </c>
      <c r="P9" s="102"/>
      <c r="Q9" s="75" t="s">
        <v>67</v>
      </c>
      <c r="R9" s="76"/>
      <c r="S9" s="76"/>
      <c r="T9" s="76"/>
      <c r="U9" s="76"/>
      <c r="V9" s="76"/>
      <c r="W9" s="76"/>
      <c r="X9" s="77"/>
      <c r="Y9" s="49" t="s">
        <v>3</v>
      </c>
      <c r="Z9" s="50"/>
      <c r="AC9" s="16" t="str">
        <f>IF(D23="","",D23)</f>
        <v>H8205</v>
      </c>
      <c r="AD9" s="14">
        <f>IF(D24="","",D24)</f>
        <v>1650</v>
      </c>
      <c r="AE9" s="14">
        <f>IF(OR(IF(ISNUMBER(L25),OR(L25&lt;0,MOD(L25,1)&lt;&gt;0),L25&lt;&gt;""),IF(ISNUMBER(L26),OR(L26&lt;0,MOD(L26,1)&lt;&gt;0),L26&lt;&gt;""),IF(ISNUMBER(L27),OR(L27&lt;0,MOD(L27,1)&lt;&gt;0),L27&lt;&gt;""),IF(ISNUMBER(L28),OR(L28&lt;0,MOD(L28,1)&lt;&gt;0),L28&lt;&gt;""),IF(ISNUMBER(L29),OR(L29&lt;0,MOD(L29,1)&lt;&gt;0),L29&lt;&gt;"")),"要確認",SUM(L25:L29))</f>
        <v>0</v>
      </c>
      <c r="AF9" s="14">
        <f>IF(AG9&lt;&gt;"","要確認",IF(AE9=0,0,AE9*D24))</f>
        <v>0</v>
      </c>
      <c r="AG9" s="13" t="str">
        <f>IF(OR(IF(ISNUMBER(L25),OR(L25&lt;0,MOD(L25,1)&lt;&gt;0),L25&lt;&gt;""),IF(ISNUMBER(L26),OR(L26&lt;0,MOD(L26,1)&lt;&gt;0),L26&lt;&gt;""),IF(ISNUMBER(L27),OR(L27&lt;0,MOD(L27,1)&lt;&gt;0),L27&lt;&gt;""),IF(ISNUMBER(L28),OR(L28&lt;0,MOD(L28,1)&lt;&gt;0),L28&lt;&gt;""),IF(ISNUMBER(L29),OR(L29&lt;0,MOD(L29,1)&lt;&gt;0),L29&lt;&gt;"")),"数量を確認",IF(SUM(L25:L29)=0,"",IF(D23="","品番を入力",IF(OR(NOT(ISNUMBER(D24)),D24&lt;0),"下代を確認",IF(OR(AND(ISNUMBER(L25),L25&gt;0,I25=""),AND(ISNUMBER(L26),L26&gt;0,I26=""),AND(ISNUMBER(L27),L27&gt;0,I27=""),AND(ISNUMBER(L28),L28&gt;0,I28=""),AND(ISNUMBER(L29),L29&gt;0,I29="")),"色を入力","")))))</f>
        <v/>
      </c>
      <c r="AH9" s="16" t="s">
        <v>34</v>
      </c>
      <c r="AI9" s="7"/>
      <c r="AJ9" s="7"/>
      <c r="AT9" t="s">
        <v>15</v>
      </c>
      <c r="AV9">
        <v>8</v>
      </c>
    </row>
    <row r="10" spans="2:48" ht="19" customHeight="1">
      <c r="B10" s="100" t="s">
        <v>5</v>
      </c>
      <c r="C10" s="65"/>
      <c r="D10" s="55">
        <v>1850</v>
      </c>
      <c r="E10" s="56"/>
      <c r="F10" s="56"/>
      <c r="G10" s="56"/>
      <c r="H10" s="56"/>
      <c r="I10" s="56"/>
      <c r="J10" s="56"/>
      <c r="K10" s="57"/>
      <c r="L10" s="51"/>
      <c r="M10" s="52"/>
      <c r="N10" s="93"/>
      <c r="O10" s="100" t="s">
        <v>5</v>
      </c>
      <c r="P10" s="65"/>
      <c r="Q10" s="55">
        <v>1850</v>
      </c>
      <c r="R10" s="56"/>
      <c r="S10" s="56"/>
      <c r="T10" s="56"/>
      <c r="U10" s="56"/>
      <c r="V10" s="56"/>
      <c r="W10" s="56"/>
      <c r="X10" s="57"/>
      <c r="Y10" s="51"/>
      <c r="Z10" s="52"/>
      <c r="AC10" s="16" t="str">
        <f>IF(Q23="","",Q23)</f>
        <v>SK004</v>
      </c>
      <c r="AD10" s="14">
        <f>IF(Q24="","",Q24)</f>
        <v>1850</v>
      </c>
      <c r="AE10" s="14">
        <f>IF(OR(IF(ISNUMBER(Y25),OR(Y25&lt;0,MOD(Y25,1)&lt;&gt;0),Y25&lt;&gt;""),IF(ISNUMBER(Y26),OR(Y26&lt;0,MOD(Y26,1)&lt;&gt;0),Y26&lt;&gt;""),IF(ISNUMBER(Y27),OR(Y27&lt;0,MOD(Y27,1)&lt;&gt;0),Y27&lt;&gt;""),IF(ISNUMBER(Y28),OR(Y28&lt;0,MOD(Y28,1)&lt;&gt;0),Y28&lt;&gt;""),IF(ISNUMBER(Y29),OR(Y29&lt;0,MOD(Y29,1)&lt;&gt;0),Y29&lt;&gt;"")),"要確認",SUM(Y25:Y29))</f>
        <v>0</v>
      </c>
      <c r="AF10" s="14">
        <f>IF(AG10&lt;&gt;"","要確認",IF(AE10=0,0,AE10*Q24))</f>
        <v>0</v>
      </c>
      <c r="AG10" s="13" t="str">
        <f>IF(OR(IF(ISNUMBER(Y25),OR(Y25&lt;0,MOD(Y25,1)&lt;&gt;0),Y25&lt;&gt;""),IF(ISNUMBER(Y26),OR(Y26&lt;0,MOD(Y26,1)&lt;&gt;0),Y26&lt;&gt;""),IF(ISNUMBER(Y27),OR(Y27&lt;0,MOD(Y27,1)&lt;&gt;0),Y27&lt;&gt;""),IF(ISNUMBER(Y28),OR(Y28&lt;0,MOD(Y28,1)&lt;&gt;0),Y28&lt;&gt;""),IF(ISNUMBER(Y29),OR(Y29&lt;0,MOD(Y29,1)&lt;&gt;0),Y29&lt;&gt;"")),"数量を確認",IF(SUM(Y25:Y29)=0,"",IF(Q23="","品番を入力",IF(OR(NOT(ISNUMBER(Q24)),Q24&lt;0),"下代を確認",IF(OR(AND(ISNUMBER(Y25),Y25&gt;0,V25=""),AND(ISNUMBER(Y26),Y26&gt;0,V26=""),AND(ISNUMBER(Y27),Y27&gt;0,V27=""),AND(ISNUMBER(Y28),Y28&gt;0,V28=""),AND(ISNUMBER(Y29),Y29&gt;0,V29="")),"色を入力","")))))</f>
        <v/>
      </c>
      <c r="AH10" s="16" t="s">
        <v>37</v>
      </c>
      <c r="AI10" s="7"/>
      <c r="AJ10" s="7"/>
      <c r="AT10" t="s">
        <v>9</v>
      </c>
      <c r="AV10">
        <v>9</v>
      </c>
    </row>
    <row r="11" spans="2:48" ht="19" customHeight="1">
      <c r="B11" s="66" t="e" vm="23">
        <v>#VALUE!</v>
      </c>
      <c r="C11" s="67"/>
      <c r="D11" s="67"/>
      <c r="E11" s="67"/>
      <c r="F11" s="67"/>
      <c r="G11" s="67"/>
      <c r="H11" s="68"/>
      <c r="I11" s="63" t="s">
        <v>7</v>
      </c>
      <c r="J11" s="64"/>
      <c r="K11" s="65"/>
      <c r="L11" s="94"/>
      <c r="M11" s="95"/>
      <c r="N11" s="93"/>
      <c r="O11" s="66" t="e" vm="24">
        <v>#VALUE!</v>
      </c>
      <c r="P11" s="67"/>
      <c r="Q11" s="67"/>
      <c r="R11" s="67"/>
      <c r="S11" s="67"/>
      <c r="T11" s="67"/>
      <c r="U11" s="68"/>
      <c r="V11" s="63" t="s">
        <v>7</v>
      </c>
      <c r="W11" s="64"/>
      <c r="X11" s="65"/>
      <c r="Y11" s="94"/>
      <c r="Z11" s="95"/>
      <c r="AC11" s="16" t="str">
        <f>IF(D30="","",D30)</f>
        <v/>
      </c>
      <c r="AD11" s="14" t="str">
        <f>IF(D31="","",D31)</f>
        <v/>
      </c>
      <c r="AE11" s="14">
        <f>IF(OR(IF(ISNUMBER(L32),OR(L32&lt;0,MOD(L32,1)&lt;&gt;0),L32&lt;&gt;""),IF(ISNUMBER(L33),OR(L33&lt;0,MOD(L33,1)&lt;&gt;0),L33&lt;&gt;""),IF(ISNUMBER(L34),OR(L34&lt;0,MOD(L34,1)&lt;&gt;0),L34&lt;&gt;""),IF(ISNUMBER(L35),OR(L35&lt;0,MOD(L35,1)&lt;&gt;0),L35&lt;&gt;""),IF(ISNUMBER(L36),OR(L36&lt;0,MOD(L36,1)&lt;&gt;0),L36&lt;&gt;"")),"要確認",SUM(L32:L36))</f>
        <v>0</v>
      </c>
      <c r="AF11" s="14">
        <f>IF(AG11&lt;&gt;"","要確認",IF(AE11=0,0,AE11*D31))</f>
        <v>0</v>
      </c>
      <c r="AG11" s="13" t="str">
        <f>IF(OR(IF(ISNUMBER(L32),OR(L32&lt;0,MOD(L32,1)&lt;&gt;0),L32&lt;&gt;""),IF(ISNUMBER(L33),OR(L33&lt;0,MOD(L33,1)&lt;&gt;0),L33&lt;&gt;""),IF(ISNUMBER(L34),OR(L34&lt;0,MOD(L34,1)&lt;&gt;0),L34&lt;&gt;""),IF(ISNUMBER(L35),OR(L35&lt;0,MOD(L35,1)&lt;&gt;0),L35&lt;&gt;""),IF(ISNUMBER(L36),OR(L36&lt;0,MOD(L36,1)&lt;&gt;0),L36&lt;&gt;"")),"数量を確認",IF(SUM(L32:L36)=0,"",IF(D30="","品番を入力",IF(OR(NOT(ISNUMBER(D31)),D31&lt;0),"下代を確認",IF(OR(AND(ISNUMBER(L32),L32&gt;0,I32=""),AND(ISNUMBER(L33),L33&gt;0,I33=""),AND(ISNUMBER(L34),L34&gt;0,I34=""),AND(ISNUMBER(L35),L35&gt;0,I35=""),AND(ISNUMBER(L36),L36&gt;0,I36="")),"色を入力","")))))</f>
        <v/>
      </c>
      <c r="AH11" s="16" t="s">
        <v>38</v>
      </c>
      <c r="AI11" s="7"/>
      <c r="AJ11" s="7"/>
      <c r="AT11" t="s">
        <v>16</v>
      </c>
      <c r="AV11">
        <v>10</v>
      </c>
    </row>
    <row r="12" spans="2:48" ht="19" customHeight="1">
      <c r="B12" s="69"/>
      <c r="C12" s="70"/>
      <c r="D12" s="70"/>
      <c r="E12" s="70"/>
      <c r="F12" s="70"/>
      <c r="G12" s="70"/>
      <c r="H12" s="71"/>
      <c r="I12" s="63" t="s">
        <v>9</v>
      </c>
      <c r="J12" s="64"/>
      <c r="K12" s="65"/>
      <c r="L12" s="94"/>
      <c r="M12" s="95"/>
      <c r="N12" s="93"/>
      <c r="O12" s="69"/>
      <c r="P12" s="70"/>
      <c r="Q12" s="70"/>
      <c r="R12" s="70"/>
      <c r="S12" s="70"/>
      <c r="T12" s="70"/>
      <c r="U12" s="71"/>
      <c r="V12" s="63" t="s">
        <v>9</v>
      </c>
      <c r="W12" s="64"/>
      <c r="X12" s="65"/>
      <c r="Y12" s="94"/>
      <c r="Z12" s="95"/>
      <c r="AC12" s="16" t="str">
        <f>IF(Q30="","",Q30)</f>
        <v/>
      </c>
      <c r="AD12" s="14" t="str">
        <f>IF(Q31="","",Q31)</f>
        <v/>
      </c>
      <c r="AE12" s="14">
        <f>IF(OR(IF(ISNUMBER(Y32),OR(Y32&lt;0,MOD(Y32,1)&lt;&gt;0),Y32&lt;&gt;""),IF(ISNUMBER(Y33),OR(Y33&lt;0,MOD(Y33,1)&lt;&gt;0),Y33&lt;&gt;""),IF(ISNUMBER(Y34),OR(Y34&lt;0,MOD(Y34,1)&lt;&gt;0),Y34&lt;&gt;""),IF(ISNUMBER(Y35),OR(Y35&lt;0,MOD(Y35,1)&lt;&gt;0),Y35&lt;&gt;""),IF(ISNUMBER(Y36),OR(Y36&lt;0,MOD(Y36,1)&lt;&gt;0),Y36&lt;&gt;"")),"要確認",SUM(Y32:Y36))</f>
        <v>0</v>
      </c>
      <c r="AF12" s="14">
        <f>IF(AG12&lt;&gt;"","要確認",IF(AE12=0,0,AE12*Q31))</f>
        <v>0</v>
      </c>
      <c r="AG12" s="13" t="str">
        <f>IF(OR(IF(ISNUMBER(Y32),OR(Y32&lt;0,MOD(Y32,1)&lt;&gt;0),Y32&lt;&gt;""),IF(ISNUMBER(Y33),OR(Y33&lt;0,MOD(Y33,1)&lt;&gt;0),Y33&lt;&gt;""),IF(ISNUMBER(Y34),OR(Y34&lt;0,MOD(Y34,1)&lt;&gt;0),Y34&lt;&gt;""),IF(ISNUMBER(Y35),OR(Y35&lt;0,MOD(Y35,1)&lt;&gt;0),Y35&lt;&gt;""),IF(ISNUMBER(Y36),OR(Y36&lt;0,MOD(Y36,1)&lt;&gt;0),Y36&lt;&gt;"")),"数量を確認",IF(SUM(Y32:Y36)=0,"",IF(Q30="","品番を入力",IF(OR(NOT(ISNUMBER(Q31)),Q31&lt;0),"下代を確認",IF(OR(AND(ISNUMBER(Y32),Y32&gt;0,V32=""),AND(ISNUMBER(Y33),Y33&gt;0,V33=""),AND(ISNUMBER(Y34),Y34&gt;0,V34=""),AND(ISNUMBER(Y35),Y35&gt;0,V35=""),AND(ISNUMBER(Y36),Y36&gt;0,V36="")),"色を入力","")))))</f>
        <v/>
      </c>
      <c r="AH12" s="16" t="s">
        <v>39</v>
      </c>
      <c r="AI12" s="7"/>
      <c r="AJ12" s="7"/>
      <c r="AT12" t="s">
        <v>17</v>
      </c>
      <c r="AV12">
        <v>11</v>
      </c>
    </row>
    <row r="13" spans="2:48" ht="19" customHeight="1">
      <c r="B13" s="69"/>
      <c r="C13" s="70"/>
      <c r="D13" s="70"/>
      <c r="E13" s="70"/>
      <c r="F13" s="70"/>
      <c r="G13" s="70"/>
      <c r="H13" s="71"/>
      <c r="I13" s="63" t="s">
        <v>11</v>
      </c>
      <c r="J13" s="64"/>
      <c r="K13" s="65"/>
      <c r="L13" s="94"/>
      <c r="M13" s="95"/>
      <c r="N13" s="93"/>
      <c r="O13" s="69"/>
      <c r="P13" s="70"/>
      <c r="Q13" s="70"/>
      <c r="R13" s="70"/>
      <c r="S13" s="70"/>
      <c r="T13" s="70"/>
      <c r="U13" s="71"/>
      <c r="V13" s="63" t="s">
        <v>11</v>
      </c>
      <c r="W13" s="64"/>
      <c r="X13" s="65"/>
      <c r="Y13" s="94"/>
      <c r="Z13" s="95"/>
      <c r="AC13" s="16" t="str">
        <f>IF(D37="","",D37)</f>
        <v/>
      </c>
      <c r="AD13" s="14" t="str">
        <f>IF(D38="","",D38)</f>
        <v/>
      </c>
      <c r="AE13" s="14">
        <f>IF(OR(IF(ISNUMBER(L39),OR(L39&lt;0,MOD(L39,1)&lt;&gt;0),L39&lt;&gt;""),IF(ISNUMBER(L40),OR(L40&lt;0,MOD(L40,1)&lt;&gt;0),L40&lt;&gt;""),IF(ISNUMBER(L41),OR(L41&lt;0,MOD(L41,1)&lt;&gt;0),L41&lt;&gt;""),IF(ISNUMBER(L42),OR(L42&lt;0,MOD(L42,1)&lt;&gt;0),L42&lt;&gt;""),IF(ISNUMBER(L43),OR(L43&lt;0,MOD(L43,1)&lt;&gt;0),L43&lt;&gt;"")),"要確認",SUM(L39:L43))</f>
        <v>0</v>
      </c>
      <c r="AF13" s="14">
        <f>IF(AG13&lt;&gt;"","要確認",IF(AE13=0,0,AE13*D38))</f>
        <v>0</v>
      </c>
      <c r="AG13" s="13" t="str">
        <f>IF(OR(IF(ISNUMBER(L39),OR(L39&lt;0,MOD(L39,1)&lt;&gt;0),L39&lt;&gt;""),IF(ISNUMBER(L40),OR(L40&lt;0,MOD(L40,1)&lt;&gt;0),L40&lt;&gt;""),IF(ISNUMBER(L41),OR(L41&lt;0,MOD(L41,1)&lt;&gt;0),L41&lt;&gt;""),IF(ISNUMBER(L42),OR(L42&lt;0,MOD(L42,1)&lt;&gt;0),L42&lt;&gt;""),IF(ISNUMBER(L43),OR(L43&lt;0,MOD(L43,1)&lt;&gt;0),L43&lt;&gt;"")),"数量を確認",IF(SUM(L39:L43)=0,"",IF(D37="","品番を入力",IF(OR(NOT(ISNUMBER(D38)),D38&lt;0),"下代を確認",IF(OR(AND(ISNUMBER(L39),L39&gt;0,I39=""),AND(ISNUMBER(L40),L40&gt;0,I40=""),AND(ISNUMBER(L41),L41&gt;0,I41=""),AND(ISNUMBER(L42),L42&gt;0,I42=""),AND(ISNUMBER(L43),L43&gt;0,I43="")),"色を入力","")))))</f>
        <v/>
      </c>
      <c r="AH13" s="16" t="s">
        <v>40</v>
      </c>
      <c r="AI13" s="7"/>
      <c r="AJ13" s="7"/>
      <c r="AT13" t="s">
        <v>12</v>
      </c>
      <c r="AV13">
        <v>12</v>
      </c>
    </row>
    <row r="14" spans="2:48" ht="19" customHeight="1">
      <c r="B14" s="69"/>
      <c r="C14" s="70"/>
      <c r="D14" s="70"/>
      <c r="E14" s="70"/>
      <c r="F14" s="70"/>
      <c r="G14" s="70"/>
      <c r="H14" s="71"/>
      <c r="I14" s="63"/>
      <c r="J14" s="64"/>
      <c r="K14" s="65"/>
      <c r="L14" s="94"/>
      <c r="M14" s="95"/>
      <c r="N14" s="10"/>
      <c r="O14" s="69"/>
      <c r="P14" s="70"/>
      <c r="Q14" s="70"/>
      <c r="R14" s="70"/>
      <c r="S14" s="70"/>
      <c r="T14" s="70"/>
      <c r="U14" s="71"/>
      <c r="V14" s="63"/>
      <c r="W14" s="64"/>
      <c r="X14" s="65"/>
      <c r="Y14" s="94"/>
      <c r="Z14" s="95"/>
      <c r="AC14" s="16" t="str">
        <f>IF(Q37="","",Q37)</f>
        <v/>
      </c>
      <c r="AD14" s="14" t="str">
        <f>IF(Q38="","",Q38)</f>
        <v/>
      </c>
      <c r="AE14" s="14">
        <f>IF(OR(IF(ISNUMBER(Y39),OR(Y39&lt;0,MOD(Y39,1)&lt;&gt;0),Y39&lt;&gt;""),IF(ISNUMBER(Y40),OR(Y40&lt;0,MOD(Y40,1)&lt;&gt;0),Y40&lt;&gt;""),IF(ISNUMBER(Y41),OR(Y41&lt;0,MOD(Y41,1)&lt;&gt;0),Y41&lt;&gt;""),IF(ISNUMBER(Y42),OR(Y42&lt;0,MOD(Y42,1)&lt;&gt;0),Y42&lt;&gt;""),IF(ISNUMBER(Y43),OR(Y43&lt;0,MOD(Y43,1)&lt;&gt;0),Y43&lt;&gt;"")),"要確認",SUM(Y39:Y43))</f>
        <v>0</v>
      </c>
      <c r="AF14" s="14">
        <f>IF(AG14&lt;&gt;"","要確認",IF(AE14=0,0,AE14*Q38))</f>
        <v>0</v>
      </c>
      <c r="AG14" s="13" t="str">
        <f>IF(OR(IF(ISNUMBER(Y39),OR(Y39&lt;0,MOD(Y39,1)&lt;&gt;0),Y39&lt;&gt;""),IF(ISNUMBER(Y40),OR(Y40&lt;0,MOD(Y40,1)&lt;&gt;0),Y40&lt;&gt;""),IF(ISNUMBER(Y41),OR(Y41&lt;0,MOD(Y41,1)&lt;&gt;0),Y41&lt;&gt;""),IF(ISNUMBER(Y42),OR(Y42&lt;0,MOD(Y42,1)&lt;&gt;0),Y42&lt;&gt;""),IF(ISNUMBER(Y43),OR(Y43&lt;0,MOD(Y43,1)&lt;&gt;0),Y43&lt;&gt;"")),"数量を確認",IF(SUM(Y39:Y43)=0,"",IF(Q37="","品番を入力",IF(OR(NOT(ISNUMBER(Q38)),Q38&lt;0),"下代を確認",IF(OR(AND(ISNUMBER(Y39),Y39&gt;0,V39=""),AND(ISNUMBER(Y40),Y40&gt;0,V40=""),AND(ISNUMBER(Y41),Y41&gt;0,V41=""),AND(ISNUMBER(Y42),Y42&gt;0,V42=""),AND(ISNUMBER(Y43),Y43&gt;0,V43="")),"色を入力","")))))</f>
        <v/>
      </c>
      <c r="AH14" s="16" t="s">
        <v>41</v>
      </c>
      <c r="AI14" s="7"/>
      <c r="AJ14" s="7"/>
      <c r="AT14" t="s">
        <v>11</v>
      </c>
      <c r="AV14">
        <v>13</v>
      </c>
    </row>
    <row r="15" spans="2:48">
      <c r="B15" s="72"/>
      <c r="C15" s="73"/>
      <c r="D15" s="73"/>
      <c r="E15" s="73"/>
      <c r="F15" s="73"/>
      <c r="G15" s="73"/>
      <c r="H15" s="74"/>
      <c r="I15" s="58"/>
      <c r="J15" s="59"/>
      <c r="K15" s="60"/>
      <c r="L15" s="96"/>
      <c r="M15" s="97"/>
      <c r="N15" s="10"/>
      <c r="O15" s="72"/>
      <c r="P15" s="73"/>
      <c r="Q15" s="73"/>
      <c r="R15" s="73"/>
      <c r="S15" s="73"/>
      <c r="T15" s="73"/>
      <c r="U15" s="74"/>
      <c r="V15" s="58"/>
      <c r="W15" s="59"/>
      <c r="X15" s="60"/>
      <c r="Y15" s="96"/>
      <c r="Z15" s="97"/>
      <c r="AI15" s="7"/>
      <c r="AJ15" s="7"/>
      <c r="AT15" t="s">
        <v>18</v>
      </c>
      <c r="AV15">
        <v>14</v>
      </c>
    </row>
    <row r="16" spans="2:48" ht="19" customHeight="1">
      <c r="B16" s="101" t="s">
        <v>2</v>
      </c>
      <c r="C16" s="102"/>
      <c r="D16" s="75" t="s">
        <v>68</v>
      </c>
      <c r="E16" s="76"/>
      <c r="F16" s="76"/>
      <c r="G16" s="76"/>
      <c r="H16" s="76"/>
      <c r="I16" s="76"/>
      <c r="J16" s="76"/>
      <c r="K16" s="77"/>
      <c r="L16" s="49" t="s">
        <v>3</v>
      </c>
      <c r="M16" s="50"/>
      <c r="N16" s="93"/>
      <c r="O16" s="101" t="s">
        <v>2</v>
      </c>
      <c r="P16" s="102"/>
      <c r="Q16" s="75" t="s">
        <v>69</v>
      </c>
      <c r="R16" s="76"/>
      <c r="S16" s="76"/>
      <c r="T16" s="76"/>
      <c r="U16" s="76"/>
      <c r="V16" s="76"/>
      <c r="W16" s="76"/>
      <c r="X16" s="77"/>
      <c r="Y16" s="49" t="s">
        <v>3</v>
      </c>
      <c r="Z16" s="50"/>
      <c r="AI16" s="7"/>
      <c r="AJ16" s="7"/>
      <c r="AT16" t="s">
        <v>19</v>
      </c>
      <c r="AV16">
        <v>15</v>
      </c>
    </row>
    <row r="17" spans="2:48" ht="19" customHeight="1">
      <c r="B17" s="100" t="s">
        <v>5</v>
      </c>
      <c r="C17" s="65"/>
      <c r="D17" s="55">
        <v>1650</v>
      </c>
      <c r="E17" s="56"/>
      <c r="F17" s="56"/>
      <c r="G17" s="56"/>
      <c r="H17" s="56"/>
      <c r="I17" s="56"/>
      <c r="J17" s="56"/>
      <c r="K17" s="57"/>
      <c r="L17" s="51"/>
      <c r="M17" s="52"/>
      <c r="N17" s="93"/>
      <c r="O17" s="100" t="s">
        <v>5</v>
      </c>
      <c r="P17" s="65"/>
      <c r="Q17" s="55">
        <v>1650</v>
      </c>
      <c r="R17" s="56"/>
      <c r="S17" s="56"/>
      <c r="T17" s="56"/>
      <c r="U17" s="56"/>
      <c r="V17" s="56"/>
      <c r="W17" s="56"/>
      <c r="X17" s="57"/>
      <c r="Y17" s="51"/>
      <c r="Z17" s="52"/>
      <c r="AI17" s="7"/>
      <c r="AJ17" s="7"/>
      <c r="AT17" t="s">
        <v>20</v>
      </c>
      <c r="AV17">
        <v>16</v>
      </c>
    </row>
    <row r="18" spans="2:48" ht="19" customHeight="1">
      <c r="B18" s="66" t="e" vm="25">
        <v>#VALUE!</v>
      </c>
      <c r="C18" s="67"/>
      <c r="D18" s="67"/>
      <c r="E18" s="67"/>
      <c r="F18" s="67"/>
      <c r="G18" s="67"/>
      <c r="H18" s="68"/>
      <c r="I18" s="63" t="s">
        <v>11</v>
      </c>
      <c r="J18" s="64"/>
      <c r="K18" s="65"/>
      <c r="L18" s="94"/>
      <c r="M18" s="95"/>
      <c r="N18" s="93"/>
      <c r="O18" s="66" t="e" vm="26">
        <v>#VALUE!</v>
      </c>
      <c r="P18" s="67"/>
      <c r="Q18" s="67"/>
      <c r="R18" s="67"/>
      <c r="S18" s="67"/>
      <c r="T18" s="67"/>
      <c r="U18" s="68"/>
      <c r="V18" s="63" t="s">
        <v>11</v>
      </c>
      <c r="W18" s="64"/>
      <c r="X18" s="65"/>
      <c r="Y18" s="94"/>
      <c r="Z18" s="95"/>
      <c r="AI18" s="7"/>
      <c r="AJ18" s="7"/>
      <c r="AT18" t="s">
        <v>21</v>
      </c>
      <c r="AV18">
        <v>17</v>
      </c>
    </row>
    <row r="19" spans="2:48" ht="19" customHeight="1">
      <c r="B19" s="69"/>
      <c r="C19" s="70"/>
      <c r="D19" s="70"/>
      <c r="E19" s="70"/>
      <c r="F19" s="70"/>
      <c r="G19" s="70"/>
      <c r="H19" s="71"/>
      <c r="I19" s="63"/>
      <c r="J19" s="64"/>
      <c r="K19" s="65"/>
      <c r="L19" s="94"/>
      <c r="M19" s="95"/>
      <c r="N19" s="93"/>
      <c r="O19" s="69"/>
      <c r="P19" s="70"/>
      <c r="Q19" s="70"/>
      <c r="R19" s="70"/>
      <c r="S19" s="70"/>
      <c r="T19" s="70"/>
      <c r="U19" s="71"/>
      <c r="V19" s="63"/>
      <c r="W19" s="64"/>
      <c r="X19" s="65"/>
      <c r="Y19" s="94"/>
      <c r="Z19" s="95"/>
      <c r="AI19" s="7"/>
      <c r="AJ19" s="7"/>
      <c r="AT19" t="s">
        <v>22</v>
      </c>
      <c r="AV19">
        <v>18</v>
      </c>
    </row>
    <row r="20" spans="2:48" ht="19" customHeight="1">
      <c r="B20" s="69"/>
      <c r="C20" s="70"/>
      <c r="D20" s="70"/>
      <c r="E20" s="70"/>
      <c r="F20" s="70"/>
      <c r="G20" s="70"/>
      <c r="H20" s="71"/>
      <c r="I20" s="63"/>
      <c r="J20" s="64"/>
      <c r="K20" s="65"/>
      <c r="L20" s="94"/>
      <c r="M20" s="95"/>
      <c r="N20" s="93"/>
      <c r="O20" s="69"/>
      <c r="P20" s="70"/>
      <c r="Q20" s="70"/>
      <c r="R20" s="70"/>
      <c r="S20" s="70"/>
      <c r="T20" s="70"/>
      <c r="U20" s="71"/>
      <c r="V20" s="63"/>
      <c r="W20" s="64"/>
      <c r="X20" s="65"/>
      <c r="Y20" s="94"/>
      <c r="Z20" s="95"/>
      <c r="AI20" s="7"/>
      <c r="AJ20" s="7"/>
      <c r="AT20" t="s">
        <v>23</v>
      </c>
      <c r="AV20">
        <v>19</v>
      </c>
    </row>
    <row r="21" spans="2:48" ht="19" customHeight="1">
      <c r="B21" s="69"/>
      <c r="C21" s="70"/>
      <c r="D21" s="70"/>
      <c r="E21" s="70"/>
      <c r="F21" s="70"/>
      <c r="G21" s="70"/>
      <c r="H21" s="71"/>
      <c r="I21" s="63"/>
      <c r="J21" s="64"/>
      <c r="K21" s="65"/>
      <c r="L21" s="94"/>
      <c r="M21" s="95"/>
      <c r="N21" s="10"/>
      <c r="O21" s="69"/>
      <c r="P21" s="70"/>
      <c r="Q21" s="70"/>
      <c r="R21" s="70"/>
      <c r="S21" s="70"/>
      <c r="T21" s="70"/>
      <c r="U21" s="71"/>
      <c r="V21" s="63"/>
      <c r="W21" s="64"/>
      <c r="X21" s="65"/>
      <c r="Y21" s="94"/>
      <c r="Z21" s="95"/>
      <c r="AI21" s="7"/>
      <c r="AJ21" s="7"/>
      <c r="AV21">
        <v>20</v>
      </c>
    </row>
    <row r="22" spans="2:48">
      <c r="B22" s="72"/>
      <c r="C22" s="73"/>
      <c r="D22" s="73"/>
      <c r="E22" s="73"/>
      <c r="F22" s="73"/>
      <c r="G22" s="73"/>
      <c r="H22" s="74"/>
      <c r="I22" s="58"/>
      <c r="J22" s="59"/>
      <c r="K22" s="60"/>
      <c r="L22" s="96"/>
      <c r="M22" s="97"/>
      <c r="N22" s="10"/>
      <c r="O22" s="72"/>
      <c r="P22" s="73"/>
      <c r="Q22" s="73"/>
      <c r="R22" s="73"/>
      <c r="S22" s="73"/>
      <c r="T22" s="73"/>
      <c r="U22" s="74"/>
      <c r="V22" s="58"/>
      <c r="W22" s="59"/>
      <c r="X22" s="60"/>
      <c r="Y22" s="96"/>
      <c r="Z22" s="97"/>
      <c r="AI22" s="7"/>
      <c r="AJ22" s="7"/>
      <c r="AV22">
        <v>21</v>
      </c>
    </row>
    <row r="23" spans="2:48" ht="19" customHeight="1">
      <c r="B23" s="101" t="s">
        <v>2</v>
      </c>
      <c r="C23" s="102"/>
      <c r="D23" s="75" t="s">
        <v>70</v>
      </c>
      <c r="E23" s="76"/>
      <c r="F23" s="76"/>
      <c r="G23" s="76"/>
      <c r="H23" s="76"/>
      <c r="I23" s="76"/>
      <c r="J23" s="76"/>
      <c r="K23" s="77"/>
      <c r="L23" s="49" t="s">
        <v>3</v>
      </c>
      <c r="M23" s="50"/>
      <c r="N23" s="93"/>
      <c r="O23" s="101" t="s">
        <v>2</v>
      </c>
      <c r="P23" s="102"/>
      <c r="Q23" s="75" t="s">
        <v>71</v>
      </c>
      <c r="R23" s="76"/>
      <c r="S23" s="76"/>
      <c r="T23" s="76"/>
      <c r="U23" s="76"/>
      <c r="V23" s="76"/>
      <c r="W23" s="76"/>
      <c r="X23" s="77"/>
      <c r="Y23" s="49" t="s">
        <v>3</v>
      </c>
      <c r="Z23" s="50"/>
      <c r="AC23" s="7"/>
      <c r="AD23" s="7"/>
      <c r="AE23" s="7"/>
      <c r="AF23" s="7"/>
      <c r="AG23" s="7"/>
      <c r="AH23" s="7"/>
      <c r="AI23" s="7"/>
      <c r="AJ23" s="7"/>
      <c r="AV23">
        <v>22</v>
      </c>
    </row>
    <row r="24" spans="2:48" ht="19" customHeight="1">
      <c r="B24" s="100" t="s">
        <v>5</v>
      </c>
      <c r="C24" s="65"/>
      <c r="D24" s="55">
        <v>1650</v>
      </c>
      <c r="E24" s="56"/>
      <c r="F24" s="56"/>
      <c r="G24" s="56"/>
      <c r="H24" s="56"/>
      <c r="I24" s="56"/>
      <c r="J24" s="56"/>
      <c r="K24" s="57"/>
      <c r="L24" s="51"/>
      <c r="M24" s="52"/>
      <c r="N24" s="93"/>
      <c r="O24" s="100" t="s">
        <v>5</v>
      </c>
      <c r="P24" s="65"/>
      <c r="Q24" s="55">
        <v>1850</v>
      </c>
      <c r="R24" s="56"/>
      <c r="S24" s="56"/>
      <c r="T24" s="56"/>
      <c r="U24" s="56"/>
      <c r="V24" s="56"/>
      <c r="W24" s="56"/>
      <c r="X24" s="57"/>
      <c r="Y24" s="51"/>
      <c r="Z24" s="52"/>
      <c r="AC24" s="7"/>
      <c r="AD24" s="7"/>
      <c r="AE24" s="7"/>
      <c r="AF24" s="7"/>
      <c r="AG24" s="7"/>
      <c r="AH24" s="7"/>
      <c r="AI24" s="7"/>
      <c r="AJ24" s="7"/>
      <c r="AV24">
        <v>23</v>
      </c>
    </row>
    <row r="25" spans="2:48" ht="19" customHeight="1">
      <c r="B25" s="66" t="e" vm="27">
        <v>#VALUE!</v>
      </c>
      <c r="C25" s="67"/>
      <c r="D25" s="67"/>
      <c r="E25" s="67"/>
      <c r="F25" s="67"/>
      <c r="G25" s="67"/>
      <c r="H25" s="68"/>
      <c r="I25" s="63" t="s">
        <v>11</v>
      </c>
      <c r="J25" s="64"/>
      <c r="K25" s="65"/>
      <c r="L25" s="94"/>
      <c r="M25" s="95"/>
      <c r="N25" s="93"/>
      <c r="O25" s="66" t="e" vm="28">
        <v>#VALUE!</v>
      </c>
      <c r="P25" s="67"/>
      <c r="Q25" s="67"/>
      <c r="R25" s="67"/>
      <c r="S25" s="67"/>
      <c r="T25" s="67"/>
      <c r="U25" s="68"/>
      <c r="V25" s="63" t="s">
        <v>7</v>
      </c>
      <c r="W25" s="64"/>
      <c r="X25" s="65"/>
      <c r="Y25" s="94"/>
      <c r="Z25" s="95"/>
      <c r="AC25" s="7"/>
      <c r="AD25" s="7"/>
      <c r="AE25" s="7"/>
      <c r="AF25" s="7"/>
      <c r="AG25" s="7"/>
      <c r="AH25" s="7"/>
      <c r="AI25" s="7"/>
      <c r="AJ25" s="7"/>
      <c r="AV25">
        <v>24</v>
      </c>
    </row>
    <row r="26" spans="2:48" ht="19" customHeight="1">
      <c r="B26" s="69"/>
      <c r="C26" s="70"/>
      <c r="D26" s="70"/>
      <c r="E26" s="70"/>
      <c r="F26" s="70"/>
      <c r="G26" s="70"/>
      <c r="H26" s="71"/>
      <c r="I26" s="63"/>
      <c r="J26" s="64"/>
      <c r="K26" s="65"/>
      <c r="L26" s="94"/>
      <c r="M26" s="95"/>
      <c r="N26" s="93"/>
      <c r="O26" s="69"/>
      <c r="P26" s="70"/>
      <c r="Q26" s="70"/>
      <c r="R26" s="70"/>
      <c r="S26" s="70"/>
      <c r="T26" s="70"/>
      <c r="U26" s="71"/>
      <c r="V26" s="63" t="s">
        <v>9</v>
      </c>
      <c r="W26" s="64"/>
      <c r="X26" s="65"/>
      <c r="Y26" s="94"/>
      <c r="Z26" s="95"/>
      <c r="AC26" s="7"/>
      <c r="AD26" s="7"/>
      <c r="AE26" s="7"/>
      <c r="AF26" s="7"/>
      <c r="AG26" s="7"/>
      <c r="AH26" s="7"/>
      <c r="AI26" s="7"/>
      <c r="AJ26" s="7"/>
      <c r="AV26">
        <v>25</v>
      </c>
    </row>
    <row r="27" spans="2:48" ht="19" customHeight="1">
      <c r="B27" s="69"/>
      <c r="C27" s="70"/>
      <c r="D27" s="70"/>
      <c r="E27" s="70"/>
      <c r="F27" s="70"/>
      <c r="G27" s="70"/>
      <c r="H27" s="71"/>
      <c r="I27" s="63"/>
      <c r="J27" s="64"/>
      <c r="K27" s="65"/>
      <c r="L27" s="94"/>
      <c r="M27" s="95"/>
      <c r="N27" s="93"/>
      <c r="O27" s="69"/>
      <c r="P27" s="70"/>
      <c r="Q27" s="70"/>
      <c r="R27" s="70"/>
      <c r="S27" s="70"/>
      <c r="T27" s="70"/>
      <c r="U27" s="71"/>
      <c r="V27" s="63" t="s">
        <v>11</v>
      </c>
      <c r="W27" s="64"/>
      <c r="X27" s="65"/>
      <c r="Y27" s="94"/>
      <c r="Z27" s="95"/>
      <c r="AV27">
        <v>26</v>
      </c>
    </row>
    <row r="28" spans="2:48" ht="19" customHeight="1">
      <c r="B28" s="69"/>
      <c r="C28" s="70"/>
      <c r="D28" s="70"/>
      <c r="E28" s="70"/>
      <c r="F28" s="70"/>
      <c r="G28" s="70"/>
      <c r="H28" s="71"/>
      <c r="I28" s="63"/>
      <c r="J28" s="64"/>
      <c r="K28" s="65"/>
      <c r="L28" s="94"/>
      <c r="M28" s="95"/>
      <c r="N28" s="10"/>
      <c r="O28" s="69"/>
      <c r="P28" s="70"/>
      <c r="Q28" s="70"/>
      <c r="R28" s="70"/>
      <c r="S28" s="70"/>
      <c r="T28" s="70"/>
      <c r="U28" s="71"/>
      <c r="V28" s="63"/>
      <c r="W28" s="64"/>
      <c r="X28" s="65"/>
      <c r="Y28" s="94"/>
      <c r="Z28" s="95"/>
      <c r="AV28">
        <v>27</v>
      </c>
    </row>
    <row r="29" spans="2:48">
      <c r="B29" s="72"/>
      <c r="C29" s="73"/>
      <c r="D29" s="73"/>
      <c r="E29" s="73"/>
      <c r="F29" s="73"/>
      <c r="G29" s="73"/>
      <c r="H29" s="74"/>
      <c r="I29" s="58"/>
      <c r="J29" s="59"/>
      <c r="K29" s="60"/>
      <c r="L29" s="96"/>
      <c r="M29" s="97"/>
      <c r="N29" s="10"/>
      <c r="O29" s="72"/>
      <c r="P29" s="73"/>
      <c r="Q29" s="73"/>
      <c r="R29" s="73"/>
      <c r="S29" s="73"/>
      <c r="T29" s="73"/>
      <c r="U29" s="74"/>
      <c r="V29" s="58"/>
      <c r="W29" s="59"/>
      <c r="X29" s="60"/>
      <c r="Y29" s="96"/>
      <c r="Z29" s="97"/>
      <c r="AV29">
        <v>28</v>
      </c>
    </row>
    <row r="30" spans="2:48" ht="19" customHeight="1">
      <c r="B30" s="101" t="s">
        <v>2</v>
      </c>
      <c r="C30" s="102"/>
      <c r="D30" s="103"/>
      <c r="E30" s="104"/>
      <c r="F30" s="104"/>
      <c r="G30" s="104"/>
      <c r="H30" s="104"/>
      <c r="I30" s="104"/>
      <c r="J30" s="104"/>
      <c r="K30" s="105"/>
      <c r="L30" s="49" t="s">
        <v>3</v>
      </c>
      <c r="M30" s="50"/>
      <c r="N30" s="93"/>
      <c r="O30" s="101" t="s">
        <v>2</v>
      </c>
      <c r="P30" s="102"/>
      <c r="Q30" s="75"/>
      <c r="R30" s="76"/>
      <c r="S30" s="76"/>
      <c r="T30" s="76"/>
      <c r="U30" s="76"/>
      <c r="V30" s="76"/>
      <c r="W30" s="76"/>
      <c r="X30" s="77"/>
      <c r="Y30" s="49" t="s">
        <v>3</v>
      </c>
      <c r="Z30" s="50"/>
      <c r="AV30">
        <v>29</v>
      </c>
    </row>
    <row r="31" spans="2:48" ht="19" customHeight="1">
      <c r="B31" s="100" t="s">
        <v>5</v>
      </c>
      <c r="C31" s="65"/>
      <c r="D31" s="55"/>
      <c r="E31" s="56"/>
      <c r="F31" s="56"/>
      <c r="G31" s="56"/>
      <c r="H31" s="56"/>
      <c r="I31" s="56"/>
      <c r="J31" s="56"/>
      <c r="K31" s="57"/>
      <c r="L31" s="51"/>
      <c r="M31" s="52"/>
      <c r="N31" s="93"/>
      <c r="O31" s="100" t="s">
        <v>5</v>
      </c>
      <c r="P31" s="65"/>
      <c r="Q31" s="55"/>
      <c r="R31" s="56"/>
      <c r="S31" s="56"/>
      <c r="T31" s="56"/>
      <c r="U31" s="56"/>
      <c r="V31" s="56"/>
      <c r="W31" s="56"/>
      <c r="X31" s="57"/>
      <c r="Y31" s="51"/>
      <c r="Z31" s="52"/>
      <c r="AV31">
        <v>30</v>
      </c>
    </row>
    <row r="32" spans="2:48" ht="19" customHeight="1">
      <c r="B32" s="66"/>
      <c r="C32" s="67"/>
      <c r="D32" s="67"/>
      <c r="E32" s="67"/>
      <c r="F32" s="67"/>
      <c r="G32" s="67"/>
      <c r="H32" s="68"/>
      <c r="I32" s="63"/>
      <c r="J32" s="64"/>
      <c r="K32" s="65"/>
      <c r="L32" s="94"/>
      <c r="M32" s="95"/>
      <c r="N32" s="93"/>
      <c r="O32" s="66"/>
      <c r="P32" s="67"/>
      <c r="Q32" s="67"/>
      <c r="R32" s="67"/>
      <c r="S32" s="67"/>
      <c r="T32" s="67"/>
      <c r="U32" s="68"/>
      <c r="V32" s="63"/>
      <c r="W32" s="64"/>
      <c r="X32" s="65"/>
      <c r="Y32" s="94"/>
      <c r="Z32" s="95"/>
    </row>
    <row r="33" spans="2:26" ht="19" customHeight="1">
      <c r="B33" s="69"/>
      <c r="C33" s="70"/>
      <c r="D33" s="70"/>
      <c r="E33" s="70"/>
      <c r="F33" s="70"/>
      <c r="G33" s="70"/>
      <c r="H33" s="71"/>
      <c r="I33" s="63"/>
      <c r="J33" s="64"/>
      <c r="K33" s="65"/>
      <c r="L33" s="94"/>
      <c r="M33" s="95"/>
      <c r="N33" s="93"/>
      <c r="O33" s="69"/>
      <c r="P33" s="70"/>
      <c r="Q33" s="70"/>
      <c r="R33" s="70"/>
      <c r="S33" s="70"/>
      <c r="T33" s="70"/>
      <c r="U33" s="71"/>
      <c r="V33" s="63"/>
      <c r="W33" s="64"/>
      <c r="X33" s="65"/>
      <c r="Y33" s="94"/>
      <c r="Z33" s="95"/>
    </row>
    <row r="34" spans="2:26" ht="19" customHeight="1">
      <c r="B34" s="69"/>
      <c r="C34" s="70"/>
      <c r="D34" s="70"/>
      <c r="E34" s="70"/>
      <c r="F34" s="70"/>
      <c r="G34" s="70"/>
      <c r="H34" s="71"/>
      <c r="I34" s="63"/>
      <c r="J34" s="64"/>
      <c r="K34" s="65"/>
      <c r="L34" s="94"/>
      <c r="M34" s="95"/>
      <c r="N34" s="93"/>
      <c r="O34" s="69"/>
      <c r="P34" s="70"/>
      <c r="Q34" s="70"/>
      <c r="R34" s="70"/>
      <c r="S34" s="70"/>
      <c r="T34" s="70"/>
      <c r="U34" s="71"/>
      <c r="V34" s="63"/>
      <c r="W34" s="64"/>
      <c r="X34" s="65"/>
      <c r="Y34" s="94"/>
      <c r="Z34" s="95"/>
    </row>
    <row r="35" spans="2:26" ht="19" customHeight="1">
      <c r="B35" s="69"/>
      <c r="C35" s="70"/>
      <c r="D35" s="70"/>
      <c r="E35" s="70"/>
      <c r="F35" s="70"/>
      <c r="G35" s="70"/>
      <c r="H35" s="71"/>
      <c r="I35" s="63"/>
      <c r="J35" s="64"/>
      <c r="K35" s="65"/>
      <c r="L35" s="94"/>
      <c r="M35" s="95"/>
      <c r="N35" s="10"/>
      <c r="O35" s="69"/>
      <c r="P35" s="70"/>
      <c r="Q35" s="70"/>
      <c r="R35" s="70"/>
      <c r="S35" s="70"/>
      <c r="T35" s="70"/>
      <c r="U35" s="71"/>
      <c r="V35" s="63"/>
      <c r="W35" s="64"/>
      <c r="X35" s="65"/>
      <c r="Y35" s="94"/>
      <c r="Z35" s="95"/>
    </row>
    <row r="36" spans="2:26" ht="19" customHeight="1">
      <c r="B36" s="72"/>
      <c r="C36" s="73"/>
      <c r="D36" s="73"/>
      <c r="E36" s="73"/>
      <c r="F36" s="73"/>
      <c r="G36" s="73"/>
      <c r="H36" s="74"/>
      <c r="I36" s="58"/>
      <c r="J36" s="59"/>
      <c r="K36" s="60"/>
      <c r="L36" s="96"/>
      <c r="M36" s="97"/>
      <c r="N36" s="10"/>
      <c r="O36" s="72"/>
      <c r="P36" s="73"/>
      <c r="Q36" s="73"/>
      <c r="R36" s="73"/>
      <c r="S36" s="73"/>
      <c r="T36" s="73"/>
      <c r="U36" s="74"/>
      <c r="V36" s="58"/>
      <c r="W36" s="59"/>
      <c r="X36" s="60"/>
      <c r="Y36" s="96"/>
      <c r="Z36" s="97"/>
    </row>
    <row r="37" spans="2:26" ht="19" customHeight="1">
      <c r="B37" s="101" t="s">
        <v>2</v>
      </c>
      <c r="C37" s="102"/>
      <c r="D37" s="75"/>
      <c r="E37" s="76"/>
      <c r="F37" s="76"/>
      <c r="G37" s="76"/>
      <c r="H37" s="76"/>
      <c r="I37" s="76"/>
      <c r="J37" s="76"/>
      <c r="K37" s="77"/>
      <c r="L37" s="49" t="s">
        <v>3</v>
      </c>
      <c r="M37" s="50"/>
      <c r="N37" s="93"/>
      <c r="O37" s="101" t="s">
        <v>2</v>
      </c>
      <c r="P37" s="102"/>
      <c r="Q37" s="75"/>
      <c r="R37" s="76"/>
      <c r="S37" s="76"/>
      <c r="T37" s="76"/>
      <c r="U37" s="76"/>
      <c r="V37" s="76"/>
      <c r="W37" s="76"/>
      <c r="X37" s="77"/>
      <c r="Y37" s="49" t="s">
        <v>3</v>
      </c>
      <c r="Z37" s="50"/>
    </row>
    <row r="38" spans="2:26" ht="19" customHeight="1">
      <c r="B38" s="100" t="s">
        <v>5</v>
      </c>
      <c r="C38" s="65"/>
      <c r="D38" s="55"/>
      <c r="E38" s="56"/>
      <c r="F38" s="56"/>
      <c r="G38" s="56"/>
      <c r="H38" s="56"/>
      <c r="I38" s="56"/>
      <c r="J38" s="56"/>
      <c r="K38" s="57"/>
      <c r="L38" s="51"/>
      <c r="M38" s="52"/>
      <c r="N38" s="93"/>
      <c r="O38" s="100" t="s">
        <v>5</v>
      </c>
      <c r="P38" s="65"/>
      <c r="Q38" s="55"/>
      <c r="R38" s="56"/>
      <c r="S38" s="56"/>
      <c r="T38" s="56"/>
      <c r="U38" s="56"/>
      <c r="V38" s="56"/>
      <c r="W38" s="56"/>
      <c r="X38" s="57"/>
      <c r="Y38" s="51"/>
      <c r="Z38" s="52"/>
    </row>
    <row r="39" spans="2:26" ht="19" customHeight="1">
      <c r="B39" s="66"/>
      <c r="C39" s="67"/>
      <c r="D39" s="67"/>
      <c r="E39" s="67"/>
      <c r="F39" s="67"/>
      <c r="G39" s="67"/>
      <c r="H39" s="68"/>
      <c r="I39" s="63"/>
      <c r="J39" s="64"/>
      <c r="K39" s="65"/>
      <c r="L39" s="94"/>
      <c r="M39" s="95"/>
      <c r="N39" s="93"/>
      <c r="O39" s="66"/>
      <c r="P39" s="67"/>
      <c r="Q39" s="67"/>
      <c r="R39" s="67"/>
      <c r="S39" s="67"/>
      <c r="T39" s="67"/>
      <c r="U39" s="68"/>
      <c r="V39" s="63"/>
      <c r="W39" s="64"/>
      <c r="X39" s="65"/>
      <c r="Y39" s="94"/>
      <c r="Z39" s="95"/>
    </row>
    <row r="40" spans="2:26" ht="19" customHeight="1">
      <c r="B40" s="69"/>
      <c r="C40" s="70"/>
      <c r="D40" s="70"/>
      <c r="E40" s="70"/>
      <c r="F40" s="70"/>
      <c r="G40" s="70"/>
      <c r="H40" s="71"/>
      <c r="I40" s="63"/>
      <c r="J40" s="64"/>
      <c r="K40" s="65"/>
      <c r="L40" s="94"/>
      <c r="M40" s="95"/>
      <c r="N40" s="93"/>
      <c r="O40" s="69"/>
      <c r="P40" s="70"/>
      <c r="Q40" s="70"/>
      <c r="R40" s="70"/>
      <c r="S40" s="70"/>
      <c r="T40" s="70"/>
      <c r="U40" s="71"/>
      <c r="V40" s="63"/>
      <c r="W40" s="64"/>
      <c r="X40" s="65"/>
      <c r="Y40" s="94"/>
      <c r="Z40" s="95"/>
    </row>
    <row r="41" spans="2:26" ht="19" customHeight="1">
      <c r="B41" s="69"/>
      <c r="C41" s="70"/>
      <c r="D41" s="70"/>
      <c r="E41" s="70"/>
      <c r="F41" s="70"/>
      <c r="G41" s="70"/>
      <c r="H41" s="71"/>
      <c r="I41" s="63"/>
      <c r="J41" s="64"/>
      <c r="K41" s="65"/>
      <c r="L41" s="94"/>
      <c r="M41" s="95"/>
      <c r="N41" s="93"/>
      <c r="O41" s="69"/>
      <c r="P41" s="70"/>
      <c r="Q41" s="70"/>
      <c r="R41" s="70"/>
      <c r="S41" s="70"/>
      <c r="T41" s="70"/>
      <c r="U41" s="71"/>
      <c r="V41" s="63"/>
      <c r="W41" s="64"/>
      <c r="X41" s="65"/>
      <c r="Y41" s="94"/>
      <c r="Z41" s="95"/>
    </row>
    <row r="42" spans="2:26" ht="19" customHeight="1">
      <c r="B42" s="69"/>
      <c r="C42" s="70"/>
      <c r="D42" s="70"/>
      <c r="E42" s="70"/>
      <c r="F42" s="70"/>
      <c r="G42" s="70"/>
      <c r="H42" s="71"/>
      <c r="I42" s="63"/>
      <c r="J42" s="64"/>
      <c r="K42" s="65"/>
      <c r="L42" s="94"/>
      <c r="M42" s="95"/>
      <c r="N42" s="10"/>
      <c r="O42" s="69"/>
      <c r="P42" s="70"/>
      <c r="Q42" s="70"/>
      <c r="R42" s="70"/>
      <c r="S42" s="70"/>
      <c r="T42" s="70"/>
      <c r="U42" s="71"/>
      <c r="V42" s="63"/>
      <c r="W42" s="64"/>
      <c r="X42" s="65"/>
      <c r="Y42" s="94"/>
      <c r="Z42" s="95"/>
    </row>
    <row r="43" spans="2:26" ht="19" customHeight="1">
      <c r="B43" s="72"/>
      <c r="C43" s="73"/>
      <c r="D43" s="73"/>
      <c r="E43" s="73"/>
      <c r="F43" s="73"/>
      <c r="G43" s="73"/>
      <c r="H43" s="74"/>
      <c r="I43" s="58"/>
      <c r="J43" s="59"/>
      <c r="K43" s="60"/>
      <c r="L43" s="96"/>
      <c r="M43" s="97"/>
      <c r="N43" s="10"/>
      <c r="O43" s="72"/>
      <c r="P43" s="73"/>
      <c r="Q43" s="73"/>
      <c r="R43" s="73"/>
      <c r="S43" s="73"/>
      <c r="T43" s="73"/>
      <c r="U43" s="74"/>
      <c r="V43" s="58"/>
      <c r="W43" s="59"/>
      <c r="X43" s="60"/>
      <c r="Y43" s="96"/>
      <c r="Z43" s="97"/>
    </row>
    <row r="44" spans="2:26" ht="19" customHeight="1">
      <c r="B44" s="7"/>
      <c r="C44" s="7"/>
      <c r="D44" s="7"/>
      <c r="E44" s="7"/>
      <c r="F44" s="7"/>
      <c r="G44" s="7"/>
      <c r="H44" s="7"/>
      <c r="I44" s="7"/>
      <c r="J44" s="7"/>
      <c r="K44" s="7"/>
      <c r="L44" s="7"/>
      <c r="M44" s="7"/>
      <c r="N44" s="7"/>
      <c r="O44" s="7"/>
      <c r="P44" s="7"/>
      <c r="Q44" s="7"/>
      <c r="R44" s="7"/>
      <c r="S44" s="7"/>
      <c r="T44" s="7"/>
      <c r="U44" s="7"/>
      <c r="V44" s="7"/>
      <c r="W44" s="7"/>
      <c r="X44" s="7"/>
      <c r="Y44" s="7"/>
      <c r="Z44" s="7"/>
    </row>
    <row r="45" spans="2:26" ht="23" customHeight="1">
      <c r="B45" s="44" t="s">
        <v>46</v>
      </c>
      <c r="C45" s="44"/>
      <c r="D45" s="44"/>
      <c r="E45" s="44"/>
      <c r="F45" s="44"/>
      <c r="G45" s="44"/>
      <c r="H45" s="44"/>
      <c r="I45" s="44"/>
      <c r="J45" s="44"/>
      <c r="K45" s="44"/>
      <c r="L45" s="45">
        <f>IF(COUNTIF(AE3:AE14,"要確認")&gt;0,"確認",SUM(AE3:AE14))</f>
        <v>0</v>
      </c>
      <c r="M45" s="45"/>
      <c r="N45" s="12"/>
      <c r="O45" s="44" t="s">
        <v>47</v>
      </c>
      <c r="P45" s="44"/>
      <c r="Q45" s="44"/>
      <c r="R45" s="44"/>
      <c r="S45" s="44"/>
      <c r="T45" s="44"/>
      <c r="U45" s="44"/>
      <c r="V45" s="46">
        <f>IF(COUNTIF(AF3:AF14,"要確認")&gt;0,"要確認",SUM(AF3:AF14))</f>
        <v>0</v>
      </c>
      <c r="W45" s="46"/>
      <c r="X45" s="46"/>
      <c r="Y45" s="46"/>
      <c r="Z45" s="46"/>
    </row>
    <row r="46" spans="2:26" ht="15" customHeight="1">
      <c r="B46" s="41" t="s">
        <v>48</v>
      </c>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2:26" ht="15" customHeight="1">
      <c r="B47" s="41"/>
      <c r="C47" s="41"/>
      <c r="D47" s="41"/>
      <c r="E47" s="41"/>
      <c r="F47" s="41"/>
      <c r="G47" s="41"/>
      <c r="H47" s="41"/>
      <c r="I47" s="41"/>
      <c r="J47" s="41"/>
      <c r="K47" s="41"/>
      <c r="L47" s="41"/>
      <c r="M47" s="41"/>
      <c r="N47" s="41"/>
      <c r="O47" s="41"/>
      <c r="P47" s="41"/>
      <c r="Q47" s="41"/>
      <c r="R47" s="41"/>
      <c r="S47" s="41"/>
      <c r="T47" s="41"/>
      <c r="U47" s="41"/>
      <c r="V47" s="41"/>
      <c r="W47" s="41"/>
      <c r="X47" s="41"/>
      <c r="Y47" s="41"/>
      <c r="Z47" s="41"/>
    </row>
    <row r="48" spans="2:26" ht="23" customHeight="1">
      <c r="B48" s="42"/>
      <c r="C48" s="42"/>
      <c r="D48" s="42"/>
      <c r="E48" s="42"/>
      <c r="F48" s="42"/>
      <c r="G48" s="42"/>
      <c r="H48" s="42"/>
      <c r="I48" s="42"/>
      <c r="J48" s="42"/>
      <c r="K48" s="42"/>
      <c r="L48" s="42"/>
      <c r="M48" s="42"/>
      <c r="N48" s="42"/>
      <c r="O48" s="42"/>
      <c r="P48" s="42"/>
      <c r="Q48" s="42"/>
      <c r="R48" s="42"/>
      <c r="S48" s="42"/>
      <c r="T48" s="42"/>
      <c r="U48" s="42"/>
      <c r="V48" s="42"/>
      <c r="W48" s="42"/>
      <c r="X48" s="42"/>
      <c r="Y48" s="42"/>
      <c r="Z48" s="42"/>
    </row>
    <row r="49" spans="2:26" ht="15" customHeight="1">
      <c r="B49" s="7"/>
      <c r="C49" s="7"/>
      <c r="D49" s="7"/>
      <c r="E49" s="7"/>
      <c r="F49" s="7"/>
      <c r="G49" s="7"/>
      <c r="H49" s="7"/>
      <c r="I49" s="7"/>
      <c r="J49" s="7"/>
      <c r="K49" s="7"/>
      <c r="L49" s="7"/>
      <c r="M49" s="7"/>
      <c r="N49" s="7"/>
      <c r="O49" s="7"/>
      <c r="P49" s="7"/>
      <c r="Q49" s="7"/>
      <c r="R49" s="7"/>
      <c r="S49" s="7"/>
      <c r="T49" s="7"/>
      <c r="U49" s="7"/>
      <c r="V49" s="7"/>
      <c r="W49" s="7"/>
      <c r="X49" s="7"/>
      <c r="Y49" s="7"/>
      <c r="Z49" s="7"/>
    </row>
    <row r="50" spans="2:26" ht="15" customHeight="1"/>
    <row r="51" spans="2:26" ht="15" customHeight="1"/>
    <row r="52" spans="2:26" ht="15" customHeight="1"/>
  </sheetData>
  <sheetProtection sheet="1" objects="1" scenarios="1" selectLockedCells="1"/>
  <sortState xmlns:xlrd2="http://schemas.microsoft.com/office/spreadsheetml/2017/richdata2" ref="AT2:AT20">
    <sortCondition ref="AT20"/>
  </sortState>
  <mergeCells count="206">
    <mergeCell ref="I33:K33"/>
    <mergeCell ref="L33:M33"/>
    <mergeCell ref="V33:X33"/>
    <mergeCell ref="Y33:Z33"/>
    <mergeCell ref="I36:K36"/>
    <mergeCell ref="L36:M36"/>
    <mergeCell ref="V36:X36"/>
    <mergeCell ref="Y36:Z36"/>
    <mergeCell ref="B30:C30"/>
    <mergeCell ref="D30:K30"/>
    <mergeCell ref="L30:M31"/>
    <mergeCell ref="N30:N34"/>
    <mergeCell ref="O30:P30"/>
    <mergeCell ref="B31:C31"/>
    <mergeCell ref="D31:K31"/>
    <mergeCell ref="O31:P31"/>
    <mergeCell ref="Q31:X31"/>
    <mergeCell ref="B32:H36"/>
    <mergeCell ref="I32:K32"/>
    <mergeCell ref="L32:M32"/>
    <mergeCell ref="O32:U36"/>
    <mergeCell ref="V32:X32"/>
    <mergeCell ref="I35:K35"/>
    <mergeCell ref="L35:M35"/>
    <mergeCell ref="Y20:Z20"/>
    <mergeCell ref="V35:X35"/>
    <mergeCell ref="I34:K34"/>
    <mergeCell ref="L34:M34"/>
    <mergeCell ref="V34:X34"/>
    <mergeCell ref="B23:C23"/>
    <mergeCell ref="D23:K23"/>
    <mergeCell ref="L23:M24"/>
    <mergeCell ref="N23:N27"/>
    <mergeCell ref="O23:P23"/>
    <mergeCell ref="B24:C24"/>
    <mergeCell ref="D24:K24"/>
    <mergeCell ref="O24:P24"/>
    <mergeCell ref="Q24:X24"/>
    <mergeCell ref="B25:H29"/>
    <mergeCell ref="I25:K25"/>
    <mergeCell ref="L25:M25"/>
    <mergeCell ref="O25:U29"/>
    <mergeCell ref="V25:X25"/>
    <mergeCell ref="I28:K28"/>
    <mergeCell ref="L28:M28"/>
    <mergeCell ref="V28:X28"/>
    <mergeCell ref="I27:K27"/>
    <mergeCell ref="L27:M27"/>
    <mergeCell ref="I29:K29"/>
    <mergeCell ref="L29:M29"/>
    <mergeCell ref="V29:X29"/>
    <mergeCell ref="Y29:Z29"/>
    <mergeCell ref="Y27:Z27"/>
    <mergeCell ref="Y23:Z24"/>
    <mergeCell ref="Y25:Z25"/>
    <mergeCell ref="Y26:Z26"/>
    <mergeCell ref="I22:K22"/>
    <mergeCell ref="L22:M22"/>
    <mergeCell ref="V22:X22"/>
    <mergeCell ref="Y22:Z22"/>
    <mergeCell ref="Q23:X23"/>
    <mergeCell ref="I26:K26"/>
    <mergeCell ref="L26:M26"/>
    <mergeCell ref="V26:X26"/>
    <mergeCell ref="Y28:Z28"/>
    <mergeCell ref="V27:X27"/>
    <mergeCell ref="B16:C16"/>
    <mergeCell ref="D16:K16"/>
    <mergeCell ref="L16:M17"/>
    <mergeCell ref="N16:N20"/>
    <mergeCell ref="O16:P16"/>
    <mergeCell ref="B17:C17"/>
    <mergeCell ref="D17:K17"/>
    <mergeCell ref="O17:P17"/>
    <mergeCell ref="Q17:X17"/>
    <mergeCell ref="B18:H22"/>
    <mergeCell ref="I18:K18"/>
    <mergeCell ref="L18:M18"/>
    <mergeCell ref="O18:U22"/>
    <mergeCell ref="V18:X18"/>
    <mergeCell ref="I21:K21"/>
    <mergeCell ref="L21:M21"/>
    <mergeCell ref="V21:X21"/>
    <mergeCell ref="I20:K20"/>
    <mergeCell ref="L20:M20"/>
    <mergeCell ref="I19:K19"/>
    <mergeCell ref="L19:M19"/>
    <mergeCell ref="V19:X19"/>
    <mergeCell ref="I11:K11"/>
    <mergeCell ref="L11:M11"/>
    <mergeCell ref="O11:U15"/>
    <mergeCell ref="V11:X11"/>
    <mergeCell ref="I14:K14"/>
    <mergeCell ref="L14:M14"/>
    <mergeCell ref="V14:X14"/>
    <mergeCell ref="Y14:Z14"/>
    <mergeCell ref="I15:K15"/>
    <mergeCell ref="L15:M15"/>
    <mergeCell ref="V15:X15"/>
    <mergeCell ref="Y15:Z15"/>
    <mergeCell ref="Y12:Z12"/>
    <mergeCell ref="L7:M7"/>
    <mergeCell ref="V7:X7"/>
    <mergeCell ref="Y7:Z7"/>
    <mergeCell ref="Y8:Z8"/>
    <mergeCell ref="I13:K13"/>
    <mergeCell ref="L13:M13"/>
    <mergeCell ref="V13:X13"/>
    <mergeCell ref="Y13:Z13"/>
    <mergeCell ref="B9:C9"/>
    <mergeCell ref="D9:K9"/>
    <mergeCell ref="L9:M10"/>
    <mergeCell ref="N9:N13"/>
    <mergeCell ref="O9:P9"/>
    <mergeCell ref="Q9:X9"/>
    <mergeCell ref="Y9:Z10"/>
    <mergeCell ref="B10:C10"/>
    <mergeCell ref="D10:K10"/>
    <mergeCell ref="O10:P10"/>
    <mergeCell ref="Q10:X10"/>
    <mergeCell ref="B11:H15"/>
    <mergeCell ref="Y11:Z11"/>
    <mergeCell ref="I12:K12"/>
    <mergeCell ref="L12:M12"/>
    <mergeCell ref="V12:X12"/>
    <mergeCell ref="B3:C3"/>
    <mergeCell ref="D3:K3"/>
    <mergeCell ref="O3:P3"/>
    <mergeCell ref="Q3:X3"/>
    <mergeCell ref="B2:C2"/>
    <mergeCell ref="D2:K2"/>
    <mergeCell ref="L2:M3"/>
    <mergeCell ref="N2:N6"/>
    <mergeCell ref="O2:P2"/>
    <mergeCell ref="I6:K6"/>
    <mergeCell ref="L6:M6"/>
    <mergeCell ref="V6:X6"/>
    <mergeCell ref="I5:K5"/>
    <mergeCell ref="L5:M5"/>
    <mergeCell ref="V5:X5"/>
    <mergeCell ref="B4:H8"/>
    <mergeCell ref="I4:K4"/>
    <mergeCell ref="L4:M4"/>
    <mergeCell ref="O4:U8"/>
    <mergeCell ref="V4:X4"/>
    <mergeCell ref="I8:K8"/>
    <mergeCell ref="L8:M8"/>
    <mergeCell ref="V8:X8"/>
    <mergeCell ref="I7:K7"/>
    <mergeCell ref="AC1:AJ1"/>
    <mergeCell ref="V41:X41"/>
    <mergeCell ref="Y41:Z41"/>
    <mergeCell ref="Q37:X37"/>
    <mergeCell ref="Y37:Z38"/>
    <mergeCell ref="Q2:X2"/>
    <mergeCell ref="Y2:Z3"/>
    <mergeCell ref="Y6:Z6"/>
    <mergeCell ref="Y4:Z4"/>
    <mergeCell ref="Y5:Z5"/>
    <mergeCell ref="Q38:X38"/>
    <mergeCell ref="V20:X20"/>
    <mergeCell ref="Y35:Z35"/>
    <mergeCell ref="Y34:Z34"/>
    <mergeCell ref="Y30:Z31"/>
    <mergeCell ref="Q30:X30"/>
    <mergeCell ref="Y32:Z32"/>
    <mergeCell ref="Y16:Z17"/>
    <mergeCell ref="Q16:X16"/>
    <mergeCell ref="Y18:Z18"/>
    <mergeCell ref="O39:U43"/>
    <mergeCell ref="V42:X42"/>
    <mergeCell ref="Y19:Z19"/>
    <mergeCell ref="Y21:Z21"/>
    <mergeCell ref="B47:Z47"/>
    <mergeCell ref="B48:Z48"/>
    <mergeCell ref="B45:K45"/>
    <mergeCell ref="L45:M45"/>
    <mergeCell ref="O45:U45"/>
    <mergeCell ref="V45:Z45"/>
    <mergeCell ref="B46:Z46"/>
    <mergeCell ref="V43:X43"/>
    <mergeCell ref="Y43:Z43"/>
    <mergeCell ref="B39:H43"/>
    <mergeCell ref="I39:K39"/>
    <mergeCell ref="L39:M39"/>
    <mergeCell ref="I41:K41"/>
    <mergeCell ref="L41:M41"/>
    <mergeCell ref="I43:K43"/>
    <mergeCell ref="L43:M43"/>
    <mergeCell ref="I42:K42"/>
    <mergeCell ref="L42:M42"/>
    <mergeCell ref="Y42:Z42"/>
    <mergeCell ref="V39:X39"/>
    <mergeCell ref="Y39:Z39"/>
    <mergeCell ref="I40:K40"/>
    <mergeCell ref="L40:M40"/>
    <mergeCell ref="V40:X40"/>
    <mergeCell ref="Y40:Z40"/>
    <mergeCell ref="B38:C38"/>
    <mergeCell ref="D38:K38"/>
    <mergeCell ref="O38:P38"/>
    <mergeCell ref="L37:M38"/>
    <mergeCell ref="N37:N41"/>
    <mergeCell ref="O37:P37"/>
    <mergeCell ref="B37:C37"/>
    <mergeCell ref="D37:K37"/>
  </mergeCells>
  <phoneticPr fontId="1"/>
  <conditionalFormatting sqref="L4:M4">
    <cfRule type="expression" dxfId="119" priority="1">
      <formula>OR(IF(ISNUMBER(L4),OR(L4&lt;0,MOD(L4,1)&lt;&gt;0),L4&lt;&gt;""),AND(ISNUMBER(L4),L4&gt;0,OR(I4="",D2="",NOT(ISNUMBER(D3)),D3&lt;0)))</formula>
    </cfRule>
  </conditionalFormatting>
  <conditionalFormatting sqref="L5:M5">
    <cfRule type="expression" dxfId="118" priority="2">
      <formula>OR(IF(ISNUMBER(L5),OR(L5&lt;0,MOD(L5,1)&lt;&gt;0),L5&lt;&gt;""),AND(ISNUMBER(L5),L5&gt;0,OR(I5="",D2="",NOT(ISNUMBER(D3)),D3&lt;0)))</formula>
    </cfRule>
  </conditionalFormatting>
  <conditionalFormatting sqref="L6:M6">
    <cfRule type="expression" dxfId="117" priority="3">
      <formula>OR(IF(ISNUMBER(L6),OR(L6&lt;0,MOD(L6,1)&lt;&gt;0),L6&lt;&gt;""),AND(ISNUMBER(L6),L6&gt;0,OR(I6="",D2="",NOT(ISNUMBER(D3)),D3&lt;0)))</formula>
    </cfRule>
  </conditionalFormatting>
  <conditionalFormatting sqref="L7:M7">
    <cfRule type="expression" dxfId="116" priority="4">
      <formula>OR(IF(ISNUMBER(L7),OR(L7&lt;0,MOD(L7,1)&lt;&gt;0),L7&lt;&gt;""),AND(ISNUMBER(L7),L7&gt;0,OR(I7="",D2="",NOT(ISNUMBER(D3)),D3&lt;0)))</formula>
    </cfRule>
  </conditionalFormatting>
  <conditionalFormatting sqref="L8:M8">
    <cfRule type="expression" dxfId="115" priority="5">
      <formula>OR(IF(ISNUMBER(L8),OR(L8&lt;0,MOD(L8,1)&lt;&gt;0),L8&lt;&gt;""),AND(ISNUMBER(L8),L8&gt;0,OR(I8="",D2="",NOT(ISNUMBER(D3)),D3&lt;0)))</formula>
    </cfRule>
  </conditionalFormatting>
  <conditionalFormatting sqref="L11:M11">
    <cfRule type="expression" dxfId="114" priority="11">
      <formula>OR(IF(ISNUMBER(L11),OR(L11&lt;0,MOD(L11,1)&lt;&gt;0),L11&lt;&gt;""),AND(ISNUMBER(L11),L11&gt;0,OR(I11="",D9="",NOT(ISNUMBER(D10)),D10&lt;0)))</formula>
    </cfRule>
  </conditionalFormatting>
  <conditionalFormatting sqref="L12:M12">
    <cfRule type="expression" dxfId="113" priority="12">
      <formula>OR(IF(ISNUMBER(L12),OR(L12&lt;0,MOD(L12,1)&lt;&gt;0),L12&lt;&gt;""),AND(ISNUMBER(L12),L12&gt;0,OR(I12="",D9="",NOT(ISNUMBER(D10)),D10&lt;0)))</formula>
    </cfRule>
  </conditionalFormatting>
  <conditionalFormatting sqref="L13:M13">
    <cfRule type="expression" dxfId="112" priority="13">
      <formula>OR(IF(ISNUMBER(L13),OR(L13&lt;0,MOD(L13,1)&lt;&gt;0),L13&lt;&gt;""),AND(ISNUMBER(L13),L13&gt;0,OR(I13="",D9="",NOT(ISNUMBER(D10)),D10&lt;0)))</formula>
    </cfRule>
  </conditionalFormatting>
  <conditionalFormatting sqref="L14:M14">
    <cfRule type="expression" dxfId="111" priority="14">
      <formula>OR(IF(ISNUMBER(L14),OR(L14&lt;0,MOD(L14,1)&lt;&gt;0),L14&lt;&gt;""),AND(ISNUMBER(L14),L14&gt;0,OR(I14="",D9="",NOT(ISNUMBER(D10)),D10&lt;0)))</formula>
    </cfRule>
  </conditionalFormatting>
  <conditionalFormatting sqref="L15:M15">
    <cfRule type="expression" dxfId="110" priority="15">
      <formula>OR(IF(ISNUMBER(L15),OR(L15&lt;0,MOD(L15,1)&lt;&gt;0),L15&lt;&gt;""),AND(ISNUMBER(L15),L15&gt;0,OR(I15="",D9="",NOT(ISNUMBER(D10)),D10&lt;0)))</formula>
    </cfRule>
  </conditionalFormatting>
  <conditionalFormatting sqref="L18:M18">
    <cfRule type="expression" dxfId="109" priority="21">
      <formula>OR(IF(ISNUMBER(L18),OR(L18&lt;0,MOD(L18,1)&lt;&gt;0),L18&lt;&gt;""),AND(ISNUMBER(L18),L18&gt;0,OR(I18="",D16="",NOT(ISNUMBER(D17)),D17&lt;0)))</formula>
    </cfRule>
  </conditionalFormatting>
  <conditionalFormatting sqref="L19:M19">
    <cfRule type="expression" dxfId="108" priority="22">
      <formula>OR(IF(ISNUMBER(L19),OR(L19&lt;0,MOD(L19,1)&lt;&gt;0),L19&lt;&gt;""),AND(ISNUMBER(L19),L19&gt;0,OR(I19="",D16="",NOT(ISNUMBER(D17)),D17&lt;0)))</formula>
    </cfRule>
  </conditionalFormatting>
  <conditionalFormatting sqref="L20:M20">
    <cfRule type="expression" dxfId="107" priority="23">
      <formula>OR(IF(ISNUMBER(L20),OR(L20&lt;0,MOD(L20,1)&lt;&gt;0),L20&lt;&gt;""),AND(ISNUMBER(L20),L20&gt;0,OR(I20="",D16="",NOT(ISNUMBER(D17)),D17&lt;0)))</formula>
    </cfRule>
  </conditionalFormatting>
  <conditionalFormatting sqref="L21:M21">
    <cfRule type="expression" dxfId="106" priority="24">
      <formula>OR(IF(ISNUMBER(L21),OR(L21&lt;0,MOD(L21,1)&lt;&gt;0),L21&lt;&gt;""),AND(ISNUMBER(L21),L21&gt;0,OR(I21="",D16="",NOT(ISNUMBER(D17)),D17&lt;0)))</formula>
    </cfRule>
  </conditionalFormatting>
  <conditionalFormatting sqref="L22:M22">
    <cfRule type="expression" dxfId="105" priority="25">
      <formula>OR(IF(ISNUMBER(L22),OR(L22&lt;0,MOD(L22,1)&lt;&gt;0),L22&lt;&gt;""),AND(ISNUMBER(L22),L22&gt;0,OR(I22="",D16="",NOT(ISNUMBER(D17)),D17&lt;0)))</formula>
    </cfRule>
  </conditionalFormatting>
  <conditionalFormatting sqref="L25:M25">
    <cfRule type="expression" dxfId="104" priority="31">
      <formula>OR(IF(ISNUMBER(L25),OR(L25&lt;0,MOD(L25,1)&lt;&gt;0),L25&lt;&gt;""),AND(ISNUMBER(L25),L25&gt;0,OR(I25="",D23="",NOT(ISNUMBER(D24)),D24&lt;0)))</formula>
    </cfRule>
  </conditionalFormatting>
  <conditionalFormatting sqref="L26:M26">
    <cfRule type="expression" dxfId="103" priority="32">
      <formula>OR(IF(ISNUMBER(L26),OR(L26&lt;0,MOD(L26,1)&lt;&gt;0),L26&lt;&gt;""),AND(ISNUMBER(L26),L26&gt;0,OR(I26="",D23="",NOT(ISNUMBER(D24)),D24&lt;0)))</formula>
    </cfRule>
  </conditionalFormatting>
  <conditionalFormatting sqref="L27:M27">
    <cfRule type="expression" dxfId="102" priority="33">
      <formula>OR(IF(ISNUMBER(L27),OR(L27&lt;0,MOD(L27,1)&lt;&gt;0),L27&lt;&gt;""),AND(ISNUMBER(L27),L27&gt;0,OR(I27="",D23="",NOT(ISNUMBER(D24)),D24&lt;0)))</formula>
    </cfRule>
  </conditionalFormatting>
  <conditionalFormatting sqref="L28:M28">
    <cfRule type="expression" dxfId="101" priority="34">
      <formula>OR(IF(ISNUMBER(L28),OR(L28&lt;0,MOD(L28,1)&lt;&gt;0),L28&lt;&gt;""),AND(ISNUMBER(L28),L28&gt;0,OR(I28="",D23="",NOT(ISNUMBER(D24)),D24&lt;0)))</formula>
    </cfRule>
  </conditionalFormatting>
  <conditionalFormatting sqref="L29:M29">
    <cfRule type="expression" dxfId="100" priority="35">
      <formula>OR(IF(ISNUMBER(L29),OR(L29&lt;0,MOD(L29,1)&lt;&gt;0),L29&lt;&gt;""),AND(ISNUMBER(L29),L29&gt;0,OR(I29="",D23="",NOT(ISNUMBER(D24)),D24&lt;0)))</formula>
    </cfRule>
  </conditionalFormatting>
  <conditionalFormatting sqref="L32:M32">
    <cfRule type="expression" dxfId="99" priority="41">
      <formula>OR(IF(ISNUMBER(L32),OR(L32&lt;0,MOD(L32,1)&lt;&gt;0),L32&lt;&gt;""),AND(ISNUMBER(L32),L32&gt;0,OR(I32="",D30="",NOT(ISNUMBER(D31)),D31&lt;0)))</formula>
    </cfRule>
  </conditionalFormatting>
  <conditionalFormatting sqref="L33:M33">
    <cfRule type="expression" dxfId="98" priority="42">
      <formula>OR(IF(ISNUMBER(L33),OR(L33&lt;0,MOD(L33,1)&lt;&gt;0),L33&lt;&gt;""),AND(ISNUMBER(L33),L33&gt;0,OR(I33="",D30="",NOT(ISNUMBER(D31)),D31&lt;0)))</formula>
    </cfRule>
  </conditionalFormatting>
  <conditionalFormatting sqref="L34:M34">
    <cfRule type="expression" dxfId="97" priority="43">
      <formula>OR(IF(ISNUMBER(L34),OR(L34&lt;0,MOD(L34,1)&lt;&gt;0),L34&lt;&gt;""),AND(ISNUMBER(L34),L34&gt;0,OR(I34="",D30="",NOT(ISNUMBER(D31)),D31&lt;0)))</formula>
    </cfRule>
  </conditionalFormatting>
  <conditionalFormatting sqref="L35:M35">
    <cfRule type="expression" dxfId="96" priority="44">
      <formula>OR(IF(ISNUMBER(L35),OR(L35&lt;0,MOD(L35,1)&lt;&gt;0),L35&lt;&gt;""),AND(ISNUMBER(L35),L35&gt;0,OR(I35="",D30="",NOT(ISNUMBER(D31)),D31&lt;0)))</formula>
    </cfRule>
  </conditionalFormatting>
  <conditionalFormatting sqref="L36:M36">
    <cfRule type="expression" dxfId="95" priority="45">
      <formula>OR(IF(ISNUMBER(L36),OR(L36&lt;0,MOD(L36,1)&lt;&gt;0),L36&lt;&gt;""),AND(ISNUMBER(L36),L36&gt;0,OR(I36="",D30="",NOT(ISNUMBER(D31)),D31&lt;0)))</formula>
    </cfRule>
  </conditionalFormatting>
  <conditionalFormatting sqref="L39:M39">
    <cfRule type="expression" dxfId="94" priority="51">
      <formula>OR(IF(ISNUMBER(L39),OR(L39&lt;0,MOD(L39,1)&lt;&gt;0),L39&lt;&gt;""),AND(ISNUMBER(L39),L39&gt;0,OR(I39="",D37="",NOT(ISNUMBER(D38)),D38&lt;0)))</formula>
    </cfRule>
  </conditionalFormatting>
  <conditionalFormatting sqref="L40:M40">
    <cfRule type="expression" dxfId="93" priority="52">
      <formula>OR(IF(ISNUMBER(L40),OR(L40&lt;0,MOD(L40,1)&lt;&gt;0),L40&lt;&gt;""),AND(ISNUMBER(L40),L40&gt;0,OR(I40="",D37="",NOT(ISNUMBER(D38)),D38&lt;0)))</formula>
    </cfRule>
  </conditionalFormatting>
  <conditionalFormatting sqref="L41:M41">
    <cfRule type="expression" dxfId="92" priority="53">
      <formula>OR(IF(ISNUMBER(L41),OR(L41&lt;0,MOD(L41,1)&lt;&gt;0),L41&lt;&gt;""),AND(ISNUMBER(L41),L41&gt;0,OR(I41="",D37="",NOT(ISNUMBER(D38)),D38&lt;0)))</formula>
    </cfRule>
  </conditionalFormatting>
  <conditionalFormatting sqref="L42:M42">
    <cfRule type="expression" dxfId="91" priority="54">
      <formula>OR(IF(ISNUMBER(L42),OR(L42&lt;0,MOD(L42,1)&lt;&gt;0),L42&lt;&gt;""),AND(ISNUMBER(L42),L42&gt;0,OR(I42="",D37="",NOT(ISNUMBER(D38)),D38&lt;0)))</formula>
    </cfRule>
  </conditionalFormatting>
  <conditionalFormatting sqref="L43:M43">
    <cfRule type="expression" dxfId="90" priority="55">
      <formula>OR(IF(ISNUMBER(L43),OR(L43&lt;0,MOD(L43,1)&lt;&gt;0),L43&lt;&gt;""),AND(ISNUMBER(L43),L43&gt;0,OR(I43="",D37="",NOT(ISNUMBER(D38)),D38&lt;0)))</formula>
    </cfRule>
  </conditionalFormatting>
  <conditionalFormatting sqref="Y4:Z4">
    <cfRule type="expression" dxfId="89" priority="6">
      <formula>OR(IF(ISNUMBER(Y4),OR(Y4&lt;0,MOD(Y4,1)&lt;&gt;0),Y4&lt;&gt;""),AND(ISNUMBER(Y4),Y4&gt;0,OR(V4="",Q2="",NOT(ISNUMBER(Q3)),Q3&lt;0)))</formula>
    </cfRule>
  </conditionalFormatting>
  <conditionalFormatting sqref="Y5:Z5">
    <cfRule type="expression" dxfId="88" priority="7">
      <formula>OR(IF(ISNUMBER(Y5),OR(Y5&lt;0,MOD(Y5,1)&lt;&gt;0),Y5&lt;&gt;""),AND(ISNUMBER(Y5),Y5&gt;0,OR(V5="",Q2="",NOT(ISNUMBER(Q3)),Q3&lt;0)))</formula>
    </cfRule>
  </conditionalFormatting>
  <conditionalFormatting sqref="Y6:Z6">
    <cfRule type="expression" dxfId="87" priority="8">
      <formula>OR(IF(ISNUMBER(Y6),OR(Y6&lt;0,MOD(Y6,1)&lt;&gt;0),Y6&lt;&gt;""),AND(ISNUMBER(Y6),Y6&gt;0,OR(V6="",Q2="",NOT(ISNUMBER(Q3)),Q3&lt;0)))</formula>
    </cfRule>
  </conditionalFormatting>
  <conditionalFormatting sqref="Y7:Z7">
    <cfRule type="expression" dxfId="86" priority="9">
      <formula>OR(IF(ISNUMBER(Y7),OR(Y7&lt;0,MOD(Y7,1)&lt;&gt;0),Y7&lt;&gt;""),AND(ISNUMBER(Y7),Y7&gt;0,OR(V7="",Q2="",NOT(ISNUMBER(Q3)),Q3&lt;0)))</formula>
    </cfRule>
  </conditionalFormatting>
  <conditionalFormatting sqref="Y8:Z8">
    <cfRule type="expression" dxfId="85" priority="10">
      <formula>OR(IF(ISNUMBER(Y8),OR(Y8&lt;0,MOD(Y8,1)&lt;&gt;0),Y8&lt;&gt;""),AND(ISNUMBER(Y8),Y8&gt;0,OR(V8="",Q2="",NOT(ISNUMBER(Q3)),Q3&lt;0)))</formula>
    </cfRule>
  </conditionalFormatting>
  <conditionalFormatting sqref="Y11:Z11">
    <cfRule type="expression" dxfId="84" priority="16">
      <formula>OR(IF(ISNUMBER(Y11),OR(Y11&lt;0,MOD(Y11,1)&lt;&gt;0),Y11&lt;&gt;""),AND(ISNUMBER(Y11),Y11&gt;0,OR(V11="",Q9="",NOT(ISNUMBER(Q10)),Q10&lt;0)))</formula>
    </cfRule>
  </conditionalFormatting>
  <conditionalFormatting sqref="Y12:Z12">
    <cfRule type="expression" dxfId="83" priority="17">
      <formula>OR(IF(ISNUMBER(Y12),OR(Y12&lt;0,MOD(Y12,1)&lt;&gt;0),Y12&lt;&gt;""),AND(ISNUMBER(Y12),Y12&gt;0,OR(V12="",Q9="",NOT(ISNUMBER(Q10)),Q10&lt;0)))</formula>
    </cfRule>
  </conditionalFormatting>
  <conditionalFormatting sqref="Y13:Z13">
    <cfRule type="expression" dxfId="82" priority="18">
      <formula>OR(IF(ISNUMBER(Y13),OR(Y13&lt;0,MOD(Y13,1)&lt;&gt;0),Y13&lt;&gt;""),AND(ISNUMBER(Y13),Y13&gt;0,OR(V13="",Q9="",NOT(ISNUMBER(Q10)),Q10&lt;0)))</formula>
    </cfRule>
  </conditionalFormatting>
  <conditionalFormatting sqref="Y14:Z14">
    <cfRule type="expression" dxfId="81" priority="19">
      <formula>OR(IF(ISNUMBER(Y14),OR(Y14&lt;0,MOD(Y14,1)&lt;&gt;0),Y14&lt;&gt;""),AND(ISNUMBER(Y14),Y14&gt;0,OR(V14="",Q9="",NOT(ISNUMBER(Q10)),Q10&lt;0)))</formula>
    </cfRule>
  </conditionalFormatting>
  <conditionalFormatting sqref="Y15:Z15">
    <cfRule type="expression" dxfId="80" priority="20">
      <formula>OR(IF(ISNUMBER(Y15),OR(Y15&lt;0,MOD(Y15,1)&lt;&gt;0),Y15&lt;&gt;""),AND(ISNUMBER(Y15),Y15&gt;0,OR(V15="",Q9="",NOT(ISNUMBER(Q10)),Q10&lt;0)))</formula>
    </cfRule>
  </conditionalFormatting>
  <conditionalFormatting sqref="Y18:Z18">
    <cfRule type="expression" dxfId="79" priority="26">
      <formula>OR(IF(ISNUMBER(Y18),OR(Y18&lt;0,MOD(Y18,1)&lt;&gt;0),Y18&lt;&gt;""),AND(ISNUMBER(Y18),Y18&gt;0,OR(V18="",Q16="",NOT(ISNUMBER(Q17)),Q17&lt;0)))</formula>
    </cfRule>
  </conditionalFormatting>
  <conditionalFormatting sqref="Y19:Z19">
    <cfRule type="expression" dxfId="78" priority="27">
      <formula>OR(IF(ISNUMBER(Y19),OR(Y19&lt;0,MOD(Y19,1)&lt;&gt;0),Y19&lt;&gt;""),AND(ISNUMBER(Y19),Y19&gt;0,OR(V19="",Q16="",NOT(ISNUMBER(Q17)),Q17&lt;0)))</formula>
    </cfRule>
  </conditionalFormatting>
  <conditionalFormatting sqref="Y20:Z20">
    <cfRule type="expression" dxfId="77" priority="28">
      <formula>OR(IF(ISNUMBER(Y20),OR(Y20&lt;0,MOD(Y20,1)&lt;&gt;0),Y20&lt;&gt;""),AND(ISNUMBER(Y20),Y20&gt;0,OR(V20="",Q16="",NOT(ISNUMBER(Q17)),Q17&lt;0)))</formula>
    </cfRule>
  </conditionalFormatting>
  <conditionalFormatting sqref="Y21:Z21">
    <cfRule type="expression" dxfId="76" priority="29">
      <formula>OR(IF(ISNUMBER(Y21),OR(Y21&lt;0,MOD(Y21,1)&lt;&gt;0),Y21&lt;&gt;""),AND(ISNUMBER(Y21),Y21&gt;0,OR(V21="",Q16="",NOT(ISNUMBER(Q17)),Q17&lt;0)))</formula>
    </cfRule>
  </conditionalFormatting>
  <conditionalFormatting sqref="Y22:Z22">
    <cfRule type="expression" dxfId="75" priority="30">
      <formula>OR(IF(ISNUMBER(Y22),OR(Y22&lt;0,MOD(Y22,1)&lt;&gt;0),Y22&lt;&gt;""),AND(ISNUMBER(Y22),Y22&gt;0,OR(V22="",Q16="",NOT(ISNUMBER(Q17)),Q17&lt;0)))</formula>
    </cfRule>
  </conditionalFormatting>
  <conditionalFormatting sqref="Y25:Z25">
    <cfRule type="expression" dxfId="74" priority="36">
      <formula>OR(IF(ISNUMBER(Y25),OR(Y25&lt;0,MOD(Y25,1)&lt;&gt;0),Y25&lt;&gt;""),AND(ISNUMBER(Y25),Y25&gt;0,OR(V25="",Q23="",NOT(ISNUMBER(Q24)),Q24&lt;0)))</formula>
    </cfRule>
  </conditionalFormatting>
  <conditionalFormatting sqref="Y26:Z26">
    <cfRule type="expression" dxfId="73" priority="37">
      <formula>OR(IF(ISNUMBER(Y26),OR(Y26&lt;0,MOD(Y26,1)&lt;&gt;0),Y26&lt;&gt;""),AND(ISNUMBER(Y26),Y26&gt;0,OR(V26="",Q23="",NOT(ISNUMBER(Q24)),Q24&lt;0)))</formula>
    </cfRule>
  </conditionalFormatting>
  <conditionalFormatting sqref="Y27:Z27">
    <cfRule type="expression" dxfId="72" priority="38">
      <formula>OR(IF(ISNUMBER(Y27),OR(Y27&lt;0,MOD(Y27,1)&lt;&gt;0),Y27&lt;&gt;""),AND(ISNUMBER(Y27),Y27&gt;0,OR(V27="",Q23="",NOT(ISNUMBER(Q24)),Q24&lt;0)))</formula>
    </cfRule>
  </conditionalFormatting>
  <conditionalFormatting sqref="Y28:Z28">
    <cfRule type="expression" dxfId="71" priority="39">
      <formula>OR(IF(ISNUMBER(Y28),OR(Y28&lt;0,MOD(Y28,1)&lt;&gt;0),Y28&lt;&gt;""),AND(ISNUMBER(Y28),Y28&gt;0,OR(V28="",Q23="",NOT(ISNUMBER(Q24)),Q24&lt;0)))</formula>
    </cfRule>
  </conditionalFormatting>
  <conditionalFormatting sqref="Y29:Z29">
    <cfRule type="expression" dxfId="70" priority="40">
      <formula>OR(IF(ISNUMBER(Y29),OR(Y29&lt;0,MOD(Y29,1)&lt;&gt;0),Y29&lt;&gt;""),AND(ISNUMBER(Y29),Y29&gt;0,OR(V29="",Q23="",NOT(ISNUMBER(Q24)),Q24&lt;0)))</formula>
    </cfRule>
  </conditionalFormatting>
  <conditionalFormatting sqref="Y32:Z32">
    <cfRule type="expression" dxfId="69" priority="46">
      <formula>OR(IF(ISNUMBER(Y32),OR(Y32&lt;0,MOD(Y32,1)&lt;&gt;0),Y32&lt;&gt;""),AND(ISNUMBER(Y32),Y32&gt;0,OR(V32="",Q30="",NOT(ISNUMBER(Q31)),Q31&lt;0)))</formula>
    </cfRule>
  </conditionalFormatting>
  <conditionalFormatting sqref="Y33:Z33">
    <cfRule type="expression" dxfId="68" priority="47">
      <formula>OR(IF(ISNUMBER(Y33),OR(Y33&lt;0,MOD(Y33,1)&lt;&gt;0),Y33&lt;&gt;""),AND(ISNUMBER(Y33),Y33&gt;0,OR(V33="",Q30="",NOT(ISNUMBER(Q31)),Q31&lt;0)))</formula>
    </cfRule>
  </conditionalFormatting>
  <conditionalFormatting sqref="Y34:Z34">
    <cfRule type="expression" dxfId="67" priority="48">
      <formula>OR(IF(ISNUMBER(Y34),OR(Y34&lt;0,MOD(Y34,1)&lt;&gt;0),Y34&lt;&gt;""),AND(ISNUMBER(Y34),Y34&gt;0,OR(V34="",Q30="",NOT(ISNUMBER(Q31)),Q31&lt;0)))</formula>
    </cfRule>
  </conditionalFormatting>
  <conditionalFormatting sqref="Y35:Z35">
    <cfRule type="expression" dxfId="66" priority="49">
      <formula>OR(IF(ISNUMBER(Y35),OR(Y35&lt;0,MOD(Y35,1)&lt;&gt;0),Y35&lt;&gt;""),AND(ISNUMBER(Y35),Y35&gt;0,OR(V35="",Q30="",NOT(ISNUMBER(Q31)),Q31&lt;0)))</formula>
    </cfRule>
  </conditionalFormatting>
  <conditionalFormatting sqref="Y36:Z36">
    <cfRule type="expression" dxfId="65" priority="50">
      <formula>OR(IF(ISNUMBER(Y36),OR(Y36&lt;0,MOD(Y36,1)&lt;&gt;0),Y36&lt;&gt;""),AND(ISNUMBER(Y36),Y36&gt;0,OR(V36="",Q30="",NOT(ISNUMBER(Q31)),Q31&lt;0)))</formula>
    </cfRule>
  </conditionalFormatting>
  <conditionalFormatting sqref="Y39:Z39">
    <cfRule type="expression" dxfId="64" priority="56">
      <formula>OR(IF(ISNUMBER(Y39),OR(Y39&lt;0,MOD(Y39,1)&lt;&gt;0),Y39&lt;&gt;""),AND(ISNUMBER(Y39),Y39&gt;0,OR(V39="",Q37="",NOT(ISNUMBER(Q38)),Q38&lt;0)))</formula>
    </cfRule>
  </conditionalFormatting>
  <conditionalFormatting sqref="Y40:Z40">
    <cfRule type="expression" dxfId="63" priority="57">
      <formula>OR(IF(ISNUMBER(Y40),OR(Y40&lt;0,MOD(Y40,1)&lt;&gt;0),Y40&lt;&gt;""),AND(ISNUMBER(Y40),Y40&gt;0,OR(V40="",Q37="",NOT(ISNUMBER(Q38)),Q38&lt;0)))</formula>
    </cfRule>
  </conditionalFormatting>
  <conditionalFormatting sqref="Y41:Z41">
    <cfRule type="expression" dxfId="62" priority="58">
      <formula>OR(IF(ISNUMBER(Y41),OR(Y41&lt;0,MOD(Y41,1)&lt;&gt;0),Y41&lt;&gt;""),AND(ISNUMBER(Y41),Y41&gt;0,OR(V41="",Q37="",NOT(ISNUMBER(Q38)),Q38&lt;0)))</formula>
    </cfRule>
  </conditionalFormatting>
  <conditionalFormatting sqref="Y42:Z42">
    <cfRule type="expression" dxfId="61" priority="59">
      <formula>OR(IF(ISNUMBER(Y42),OR(Y42&lt;0,MOD(Y42,1)&lt;&gt;0),Y42&lt;&gt;""),AND(ISNUMBER(Y42),Y42&gt;0,OR(V42="",Q37="",NOT(ISNUMBER(Q38)),Q38&lt;0)))</formula>
    </cfRule>
  </conditionalFormatting>
  <conditionalFormatting sqref="Y43:Z43">
    <cfRule type="expression" dxfId="60" priority="60">
      <formula>OR(IF(ISNUMBER(Y43),OR(Y43&lt;0,MOD(Y43,1)&lt;&gt;0),Y43&lt;&gt;""),AND(ISNUMBER(Y43),Y43&gt;0,OR(V43="",Q37="",NOT(ISNUMBER(Q38)),Q38&lt;0)))</formula>
    </cfRule>
  </conditionalFormatting>
  <dataValidations count="3">
    <dataValidation type="whole" operator="greaterThanOrEqual" allowBlank="1" showInputMessage="1" showErrorMessage="1" errorTitle="数量を確認してください" error="0以上の整数を入力してください。" promptTitle="注文数" prompt="0以上の整数を入力。注文しない欄は空欄または0。" sqref="L4:L8 Y4:Y8 L11:L15 Y11:Y15 L18:L22 Y18:Y22 L25:L29 Y25:Y29 L32:L36 Y32:Y36 L39:L43 Y39:Y43" xr:uid="{00000000-0002-0000-0200-000000000000}">
      <formula1>0</formula1>
    </dataValidation>
    <dataValidation type="list" allowBlank="1" showInputMessage="1" promptTitle="色" prompt="候補から選択。候補外の色は直接入力できます。" sqref="I4:I8 V4:V8 I11:I15 V11:V15 I18:I22 V18:V22 I25:I29 V25:V29 I32:I36 V32:V36 I39:I43 V39:V43" xr:uid="{00000000-0002-0000-0200-000001000000}">
      <formula1>$AT$2:$AT$20</formula1>
    </dataValidation>
    <dataValidation type="decimal" operator="greaterThanOrEqual" allowBlank="1" showInputMessage="1" showErrorMessage="1" errorTitle="下代を確認してください" error="0以上の数値を入力してください。" promptTitle="下代" prompt="0以上の数値を入力してください。" sqref="D3 Q3 D10 Q10 D17 Q17 D24 Q24 D31 Q31 D38 Q38" xr:uid="{00000000-0002-0000-0200-000002000000}">
      <formula1>0</formula1>
    </dataValidation>
  </dataValidations>
  <printOptions horizontalCentered="1"/>
  <pageMargins left="0.2" right="0.2" top="0.25" bottom="0.3" header="0.1" footer="0.12"/>
  <pageSetup paperSize="9" scale="84" orientation="portrait"/>
  <headerFooter>
    <oddFooter>&amp;L【山一】発注書　市場②&amp;R&amp;P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autoPageBreaks="0" fitToPage="1"/>
  </sheetPr>
  <dimension ref="B1:AV76"/>
  <sheetViews>
    <sheetView showGridLines="0" zoomScale="85" zoomScaleNormal="85" workbookViewId="0">
      <selection activeCell="L32" sqref="L32:M32"/>
    </sheetView>
  </sheetViews>
  <sheetFormatPr baseColWidth="10" defaultColWidth="8.83203125" defaultRowHeight="18"/>
  <cols>
    <col min="1" max="1" width="1.83203125" customWidth="1"/>
    <col min="2" max="26" width="3.83203125" customWidth="1"/>
    <col min="27" max="27" width="1.83203125" customWidth="1"/>
    <col min="28" max="28" width="5.5" customWidth="1"/>
    <col min="29" max="29" width="15" customWidth="1"/>
    <col min="30" max="32" width="12" customWidth="1"/>
    <col min="33" max="36" width="14" customWidth="1"/>
    <col min="37" max="37" width="4.5" customWidth="1"/>
    <col min="38" max="40" width="2.5" customWidth="1"/>
    <col min="46" max="48" width="9" hidden="1" customWidth="1"/>
  </cols>
  <sheetData>
    <row r="1" spans="2:48" ht="19" customHeight="1">
      <c r="B1" s="7"/>
      <c r="C1" s="7"/>
      <c r="D1" s="7"/>
      <c r="E1" s="7"/>
      <c r="F1" s="7"/>
      <c r="G1" s="7"/>
      <c r="H1" s="7"/>
      <c r="I1" s="7"/>
      <c r="J1" s="7"/>
      <c r="K1" s="7"/>
      <c r="L1" s="7"/>
      <c r="M1" s="7"/>
      <c r="N1" s="7"/>
      <c r="O1" s="7"/>
      <c r="P1" s="7"/>
      <c r="Q1" s="7"/>
      <c r="R1" s="7"/>
      <c r="S1" s="7"/>
      <c r="T1" s="7"/>
      <c r="U1" s="7"/>
      <c r="V1" s="7"/>
      <c r="W1" s="7"/>
      <c r="X1" s="7"/>
      <c r="Y1" s="7"/>
      <c r="Z1" s="7"/>
      <c r="AC1" s="42"/>
      <c r="AD1" s="42"/>
      <c r="AE1" s="42"/>
      <c r="AF1" s="42"/>
      <c r="AG1" s="42"/>
      <c r="AH1" s="42"/>
      <c r="AI1" s="42"/>
      <c r="AJ1" s="42"/>
    </row>
    <row r="2" spans="2:48" ht="19" customHeight="1">
      <c r="B2" s="78" t="s">
        <v>2</v>
      </c>
      <c r="C2" s="79"/>
      <c r="D2" s="75"/>
      <c r="E2" s="76"/>
      <c r="F2" s="76"/>
      <c r="G2" s="76"/>
      <c r="H2" s="76"/>
      <c r="I2" s="76"/>
      <c r="J2" s="76"/>
      <c r="K2" s="77"/>
      <c r="L2" s="49" t="s">
        <v>3</v>
      </c>
      <c r="M2" s="50"/>
      <c r="N2" s="93"/>
      <c r="O2" s="78" t="s">
        <v>2</v>
      </c>
      <c r="P2" s="79"/>
      <c r="Q2" s="75"/>
      <c r="R2" s="76"/>
      <c r="S2" s="76"/>
      <c r="T2" s="76"/>
      <c r="U2" s="76"/>
      <c r="V2" s="76"/>
      <c r="W2" s="76"/>
      <c r="X2" s="77"/>
      <c r="Y2" s="49" t="s">
        <v>3</v>
      </c>
      <c r="Z2" s="50"/>
      <c r="AA2" s="1"/>
      <c r="AB2" s="1"/>
      <c r="AC2" s="15" t="s">
        <v>2</v>
      </c>
      <c r="AD2" s="15" t="s">
        <v>5</v>
      </c>
      <c r="AE2" s="15" t="s">
        <v>3</v>
      </c>
      <c r="AF2" s="15" t="s">
        <v>27</v>
      </c>
      <c r="AG2" s="15" t="s">
        <v>28</v>
      </c>
      <c r="AH2" s="15" t="s">
        <v>29</v>
      </c>
      <c r="AI2" s="7"/>
      <c r="AJ2" s="7"/>
      <c r="AT2" t="s">
        <v>4</v>
      </c>
      <c r="AV2">
        <v>1</v>
      </c>
    </row>
    <row r="3" spans="2:48" ht="19" customHeight="1">
      <c r="B3" s="53" t="s">
        <v>5</v>
      </c>
      <c r="C3" s="54"/>
      <c r="D3" s="55"/>
      <c r="E3" s="56"/>
      <c r="F3" s="56"/>
      <c r="G3" s="56"/>
      <c r="H3" s="56"/>
      <c r="I3" s="56"/>
      <c r="J3" s="56"/>
      <c r="K3" s="57"/>
      <c r="L3" s="51"/>
      <c r="M3" s="52"/>
      <c r="N3" s="93"/>
      <c r="O3" s="53" t="s">
        <v>5</v>
      </c>
      <c r="P3" s="54"/>
      <c r="Q3" s="55"/>
      <c r="R3" s="56"/>
      <c r="S3" s="56"/>
      <c r="T3" s="56"/>
      <c r="U3" s="56"/>
      <c r="V3" s="56"/>
      <c r="W3" s="56"/>
      <c r="X3" s="57"/>
      <c r="Y3" s="51"/>
      <c r="Z3" s="52"/>
      <c r="AA3" s="1"/>
      <c r="AB3" s="1"/>
      <c r="AC3" s="16" t="str">
        <f>IF(D2="","",D2)</f>
        <v/>
      </c>
      <c r="AD3" s="14" t="str">
        <f>IF(D3="","",D3)</f>
        <v/>
      </c>
      <c r="AE3" s="14">
        <f>IF(OR(IF(ISNUMBER(L4),OR(L4&lt;0,MOD(L4,1)&lt;&gt;0),L4&lt;&gt;""),IF(ISNUMBER(L5),OR(L5&lt;0,MOD(L5,1)&lt;&gt;0),L5&lt;&gt;""),IF(ISNUMBER(L6),OR(L6&lt;0,MOD(L6,1)&lt;&gt;0),L6&lt;&gt;""),IF(ISNUMBER(L7),OR(L7&lt;0,MOD(L7,1)&lt;&gt;0),L7&lt;&gt;""),IF(ISNUMBER(L8),OR(L8&lt;0,MOD(L8,1)&lt;&gt;0),L8&lt;&gt;"")),"要確認",SUM(L4:L8))</f>
        <v>0</v>
      </c>
      <c r="AF3" s="14">
        <f>IF(AG3&lt;&gt;"","要確認",IF(AE3=0,0,AE3*D3))</f>
        <v>0</v>
      </c>
      <c r="AG3" s="13" t="str">
        <f>IF(OR(IF(ISNUMBER(L4),OR(L4&lt;0,MOD(L4,1)&lt;&gt;0),L4&lt;&gt;""),IF(ISNUMBER(L5),OR(L5&lt;0,MOD(L5,1)&lt;&gt;0),L5&lt;&gt;""),IF(ISNUMBER(L6),OR(L6&lt;0,MOD(L6,1)&lt;&gt;0),L6&lt;&gt;""),IF(ISNUMBER(L7),OR(L7&lt;0,MOD(L7,1)&lt;&gt;0),L7&lt;&gt;""),IF(ISNUMBER(L8),OR(L8&lt;0,MOD(L8,1)&lt;&gt;0),L8&lt;&gt;"")),"数量を確認",IF(SUM(L4:L8)=0,"",IF(D2="","品番を入力",IF(OR(NOT(ISNUMBER(D3)),D3&lt;0),"下代を確認",IF(OR(AND(ISNUMBER(L4),L4&gt;0,I4=""),AND(ISNUMBER(L5),L5&gt;0,I5=""),AND(ISNUMBER(L6),L6&gt;0,I6=""),AND(ISNUMBER(L7),L7&gt;0,I7=""),AND(ISNUMBER(L8),L8&gt;0,I8="")),"色を入力","")))))</f>
        <v/>
      </c>
      <c r="AH3" s="16" t="s">
        <v>54</v>
      </c>
      <c r="AI3" s="7"/>
      <c r="AJ3" s="7"/>
      <c r="AT3" t="s">
        <v>6</v>
      </c>
      <c r="AV3">
        <v>2</v>
      </c>
    </row>
    <row r="4" spans="2:48" ht="19" customHeight="1">
      <c r="B4" s="66"/>
      <c r="C4" s="67"/>
      <c r="D4" s="67"/>
      <c r="E4" s="67"/>
      <c r="F4" s="67"/>
      <c r="G4" s="67"/>
      <c r="H4" s="68"/>
      <c r="I4" s="63"/>
      <c r="J4" s="64"/>
      <c r="K4" s="65"/>
      <c r="L4" s="61"/>
      <c r="M4" s="62"/>
      <c r="N4" s="93"/>
      <c r="O4" s="66"/>
      <c r="P4" s="67"/>
      <c r="Q4" s="67"/>
      <c r="R4" s="67"/>
      <c r="S4" s="67"/>
      <c r="T4" s="67"/>
      <c r="U4" s="68"/>
      <c r="V4" s="63"/>
      <c r="W4" s="64"/>
      <c r="X4" s="65"/>
      <c r="Y4" s="61"/>
      <c r="Z4" s="62"/>
      <c r="AC4" s="16" t="str">
        <f>IF(Q2="","",Q2)</f>
        <v/>
      </c>
      <c r="AD4" s="14" t="str">
        <f>IF(Q3="","",Q3)</f>
        <v/>
      </c>
      <c r="AE4" s="14">
        <f>IF(OR(IF(ISNUMBER(Y4),OR(Y4&lt;0,MOD(Y4,1)&lt;&gt;0),Y4&lt;&gt;""),IF(ISNUMBER(Y5),OR(Y5&lt;0,MOD(Y5,1)&lt;&gt;0),Y5&lt;&gt;""),IF(ISNUMBER(Y6),OR(Y6&lt;0,MOD(Y6,1)&lt;&gt;0),Y6&lt;&gt;""),IF(ISNUMBER(Y7),OR(Y7&lt;0,MOD(Y7,1)&lt;&gt;0),Y7&lt;&gt;""),IF(ISNUMBER(Y8),OR(Y8&lt;0,MOD(Y8,1)&lt;&gt;0),Y8&lt;&gt;"")),"要確認",SUM(Y4:Y8))</f>
        <v>0</v>
      </c>
      <c r="AF4" s="14">
        <f>IF(AG4&lt;&gt;"","要確認",IF(AE4=0,0,AE4*Q3))</f>
        <v>0</v>
      </c>
      <c r="AG4" s="13" t="str">
        <f>IF(OR(IF(ISNUMBER(Y4),OR(Y4&lt;0,MOD(Y4,1)&lt;&gt;0),Y4&lt;&gt;""),IF(ISNUMBER(Y5),OR(Y5&lt;0,MOD(Y5,1)&lt;&gt;0),Y5&lt;&gt;""),IF(ISNUMBER(Y6),OR(Y6&lt;0,MOD(Y6,1)&lt;&gt;0),Y6&lt;&gt;""),IF(ISNUMBER(Y7),OR(Y7&lt;0,MOD(Y7,1)&lt;&gt;0),Y7&lt;&gt;""),IF(ISNUMBER(Y8),OR(Y8&lt;0,MOD(Y8,1)&lt;&gt;0),Y8&lt;&gt;"")),"数量を確認",IF(SUM(Y4:Y8)=0,"",IF(Q2="","品番を入力",IF(OR(NOT(ISNUMBER(Q3)),Q3&lt;0),"下代を確認",IF(OR(AND(ISNUMBER(Y4),Y4&gt;0,V4=""),AND(ISNUMBER(Y5),Y5&gt;0,V5=""),AND(ISNUMBER(Y6),Y6&gt;0,V6=""),AND(ISNUMBER(Y7),Y7&gt;0,V7=""),AND(ISNUMBER(Y8),Y8&gt;0,V8="")),"色を入力","")))))</f>
        <v/>
      </c>
      <c r="AH4" s="16" t="s">
        <v>55</v>
      </c>
      <c r="AI4" s="7"/>
      <c r="AJ4" s="7"/>
      <c r="AK4" s="2"/>
      <c r="AT4" t="s">
        <v>8</v>
      </c>
      <c r="AV4">
        <v>3</v>
      </c>
    </row>
    <row r="5" spans="2:48" ht="19" customHeight="1">
      <c r="B5" s="69"/>
      <c r="C5" s="70"/>
      <c r="D5" s="70"/>
      <c r="E5" s="70"/>
      <c r="F5" s="70"/>
      <c r="G5" s="70"/>
      <c r="H5" s="71"/>
      <c r="I5" s="63"/>
      <c r="J5" s="64"/>
      <c r="K5" s="65"/>
      <c r="L5" s="61"/>
      <c r="M5" s="62"/>
      <c r="N5" s="93"/>
      <c r="O5" s="69"/>
      <c r="P5" s="70"/>
      <c r="Q5" s="70"/>
      <c r="R5" s="70"/>
      <c r="S5" s="70"/>
      <c r="T5" s="70"/>
      <c r="U5" s="71"/>
      <c r="V5" s="63"/>
      <c r="W5" s="64"/>
      <c r="X5" s="65"/>
      <c r="Y5" s="61"/>
      <c r="Z5" s="62"/>
      <c r="AC5" s="16" t="str">
        <f>IF(D9="","",D9)</f>
        <v/>
      </c>
      <c r="AD5" s="14" t="str">
        <f>IF(D10="","",D10)</f>
        <v/>
      </c>
      <c r="AE5" s="14">
        <f>IF(OR(IF(ISNUMBER(L11),OR(L11&lt;0,MOD(L11,1)&lt;&gt;0),L11&lt;&gt;""),IF(ISNUMBER(L12),OR(L12&lt;0,MOD(L12,1)&lt;&gt;0),L12&lt;&gt;""),IF(ISNUMBER(L13),OR(L13&lt;0,MOD(L13,1)&lt;&gt;0),L13&lt;&gt;""),IF(ISNUMBER(L14),OR(L14&lt;0,MOD(L14,1)&lt;&gt;0),L14&lt;&gt;""),IF(ISNUMBER(L15),OR(L15&lt;0,MOD(L15,1)&lt;&gt;0),L15&lt;&gt;"")),"要確認",SUM(L11:L15))</f>
        <v>0</v>
      </c>
      <c r="AF5" s="14">
        <f>IF(AG5&lt;&gt;"","要確認",IF(AE5=0,0,AE5*D10))</f>
        <v>0</v>
      </c>
      <c r="AG5" s="13" t="str">
        <f>IF(OR(IF(ISNUMBER(L11),OR(L11&lt;0,MOD(L11,1)&lt;&gt;0),L11&lt;&gt;""),IF(ISNUMBER(L12),OR(L12&lt;0,MOD(L12,1)&lt;&gt;0),L12&lt;&gt;""),IF(ISNUMBER(L13),OR(L13&lt;0,MOD(L13,1)&lt;&gt;0),L13&lt;&gt;""),IF(ISNUMBER(L14),OR(L14&lt;0,MOD(L14,1)&lt;&gt;0),L14&lt;&gt;""),IF(ISNUMBER(L15),OR(L15&lt;0,MOD(L15,1)&lt;&gt;0),L15&lt;&gt;"")),"数量を確認",IF(SUM(L11:L15)=0,"",IF(D9="","品番を入力",IF(OR(NOT(ISNUMBER(D10)),D10&lt;0),"下代を確認",IF(OR(AND(ISNUMBER(L11),L11&gt;0,I11=""),AND(ISNUMBER(L12),L12&gt;0,I12=""),AND(ISNUMBER(L13),L13&gt;0,I13=""),AND(ISNUMBER(L14),L14&gt;0,I14=""),AND(ISNUMBER(L15),L15&gt;0,I15="")),"色を入力","")))))</f>
        <v/>
      </c>
      <c r="AH5" s="16" t="s">
        <v>30</v>
      </c>
      <c r="AI5" s="7"/>
      <c r="AJ5" s="7"/>
      <c r="AT5" t="s">
        <v>10</v>
      </c>
      <c r="AV5">
        <v>4</v>
      </c>
    </row>
    <row r="6" spans="2:48" ht="19" customHeight="1">
      <c r="B6" s="69"/>
      <c r="C6" s="70"/>
      <c r="D6" s="70"/>
      <c r="E6" s="70"/>
      <c r="F6" s="70"/>
      <c r="G6" s="70"/>
      <c r="H6" s="71"/>
      <c r="I6" s="63"/>
      <c r="J6" s="64"/>
      <c r="K6" s="65"/>
      <c r="L6" s="61"/>
      <c r="M6" s="62"/>
      <c r="N6" s="93"/>
      <c r="O6" s="69"/>
      <c r="P6" s="70"/>
      <c r="Q6" s="70"/>
      <c r="R6" s="70"/>
      <c r="S6" s="70"/>
      <c r="T6" s="70"/>
      <c r="U6" s="71"/>
      <c r="V6" s="63"/>
      <c r="W6" s="64"/>
      <c r="X6" s="65"/>
      <c r="Y6" s="61"/>
      <c r="Z6" s="62"/>
      <c r="AC6" s="16" t="str">
        <f>IF(Q9="","",Q9)</f>
        <v/>
      </c>
      <c r="AD6" s="14" t="str">
        <f>IF(Q10="","",Q10)</f>
        <v/>
      </c>
      <c r="AE6" s="14">
        <f>IF(OR(IF(ISNUMBER(Y11),OR(Y11&lt;0,MOD(Y11,1)&lt;&gt;0),Y11&lt;&gt;""),IF(ISNUMBER(Y12),OR(Y12&lt;0,MOD(Y12,1)&lt;&gt;0),Y12&lt;&gt;""),IF(ISNUMBER(Y13),OR(Y13&lt;0,MOD(Y13,1)&lt;&gt;0),Y13&lt;&gt;""),IF(ISNUMBER(Y14),OR(Y14&lt;0,MOD(Y14,1)&lt;&gt;0),Y14&lt;&gt;""),IF(ISNUMBER(Y15),OR(Y15&lt;0,MOD(Y15,1)&lt;&gt;0),Y15&lt;&gt;"")),"要確認",SUM(Y11:Y15))</f>
        <v>0</v>
      </c>
      <c r="AF6" s="14">
        <f>IF(AG6&lt;&gt;"","要確認",IF(AE6=0,0,AE6*Q10))</f>
        <v>0</v>
      </c>
      <c r="AG6" s="13" t="str">
        <f>IF(OR(IF(ISNUMBER(Y11),OR(Y11&lt;0,MOD(Y11,1)&lt;&gt;0),Y11&lt;&gt;""),IF(ISNUMBER(Y12),OR(Y12&lt;0,MOD(Y12,1)&lt;&gt;0),Y12&lt;&gt;""),IF(ISNUMBER(Y13),OR(Y13&lt;0,MOD(Y13,1)&lt;&gt;0),Y13&lt;&gt;""),IF(ISNUMBER(Y14),OR(Y14&lt;0,MOD(Y14,1)&lt;&gt;0),Y14&lt;&gt;""),IF(ISNUMBER(Y15),OR(Y15&lt;0,MOD(Y15,1)&lt;&gt;0),Y15&lt;&gt;"")),"数量を確認",IF(SUM(Y11:Y15)=0,"",IF(Q9="","品番を入力",IF(OR(NOT(ISNUMBER(Q10)),Q10&lt;0),"下代を確認",IF(OR(AND(ISNUMBER(Y11),Y11&gt;0,V11=""),AND(ISNUMBER(Y12),Y12&gt;0,V12=""),AND(ISNUMBER(Y13),Y13&gt;0,V13=""),AND(ISNUMBER(Y14),Y14&gt;0,V14=""),AND(ISNUMBER(Y15),Y15&gt;0,V15="")),"色を入力","")))))</f>
        <v/>
      </c>
      <c r="AH6" s="16" t="s">
        <v>31</v>
      </c>
      <c r="AI6" s="7"/>
      <c r="AJ6" s="7"/>
      <c r="AK6" s="3"/>
      <c r="AL6" s="3"/>
      <c r="AT6" t="s">
        <v>13</v>
      </c>
      <c r="AV6">
        <v>5</v>
      </c>
    </row>
    <row r="7" spans="2:48" ht="19" customHeight="1">
      <c r="B7" s="69"/>
      <c r="C7" s="70"/>
      <c r="D7" s="70"/>
      <c r="E7" s="70"/>
      <c r="F7" s="70"/>
      <c r="G7" s="70"/>
      <c r="H7" s="71"/>
      <c r="I7" s="63"/>
      <c r="J7" s="64"/>
      <c r="K7" s="65"/>
      <c r="L7" s="61"/>
      <c r="M7" s="62"/>
      <c r="N7" s="10"/>
      <c r="O7" s="69"/>
      <c r="P7" s="70"/>
      <c r="Q7" s="70"/>
      <c r="R7" s="70"/>
      <c r="S7" s="70"/>
      <c r="T7" s="70"/>
      <c r="U7" s="71"/>
      <c r="V7" s="63"/>
      <c r="W7" s="64"/>
      <c r="X7" s="65"/>
      <c r="Y7" s="61"/>
      <c r="Z7" s="62"/>
      <c r="AC7" s="16" t="str">
        <f>IF(D16="","",D16)</f>
        <v/>
      </c>
      <c r="AD7" s="14" t="str">
        <f>IF(D17="","",D17)</f>
        <v/>
      </c>
      <c r="AE7" s="14">
        <f>IF(OR(IF(ISNUMBER(L18),OR(L18&lt;0,MOD(L18,1)&lt;&gt;0),L18&lt;&gt;""),IF(ISNUMBER(L19),OR(L19&lt;0,MOD(L19,1)&lt;&gt;0),L19&lt;&gt;""),IF(ISNUMBER(L20),OR(L20&lt;0,MOD(L20,1)&lt;&gt;0),L20&lt;&gt;""),IF(ISNUMBER(L21),OR(L21&lt;0,MOD(L21,1)&lt;&gt;0),L21&lt;&gt;""),IF(ISNUMBER(L22),OR(L22&lt;0,MOD(L22,1)&lt;&gt;0),L22&lt;&gt;"")),"要確認",SUM(L18:L22))</f>
        <v>0</v>
      </c>
      <c r="AF7" s="14">
        <f>IF(AG7&lt;&gt;"","要確認",IF(AE7=0,0,AE7*D17))</f>
        <v>0</v>
      </c>
      <c r="AG7" s="13" t="str">
        <f>IF(OR(IF(ISNUMBER(L18),OR(L18&lt;0,MOD(L18,1)&lt;&gt;0),L18&lt;&gt;""),IF(ISNUMBER(L19),OR(L19&lt;0,MOD(L19,1)&lt;&gt;0),L19&lt;&gt;""),IF(ISNUMBER(L20),OR(L20&lt;0,MOD(L20,1)&lt;&gt;0),L20&lt;&gt;""),IF(ISNUMBER(L21),OR(L21&lt;0,MOD(L21,1)&lt;&gt;0),L21&lt;&gt;""),IF(ISNUMBER(L22),OR(L22&lt;0,MOD(L22,1)&lt;&gt;0),L22&lt;&gt;"")),"数量を確認",IF(SUM(L18:L22)=0,"",IF(D16="","品番を入力",IF(OR(NOT(ISNUMBER(D17)),D17&lt;0),"下代を確認",IF(OR(AND(ISNUMBER(L18),L18&gt;0,I18=""),AND(ISNUMBER(L19),L19&gt;0,I19=""),AND(ISNUMBER(L20),L20&gt;0,I20=""),AND(ISNUMBER(L21),L21&gt;0,I21=""),AND(ISNUMBER(L22),L22&gt;0,I22="")),"色を入力","")))))</f>
        <v/>
      </c>
      <c r="AH7" s="16" t="s">
        <v>32</v>
      </c>
      <c r="AI7" s="7"/>
      <c r="AJ7" s="7"/>
      <c r="AT7" t="s">
        <v>7</v>
      </c>
      <c r="AV7">
        <v>6</v>
      </c>
    </row>
    <row r="8" spans="2:48" ht="19" customHeight="1">
      <c r="B8" s="72"/>
      <c r="C8" s="73"/>
      <c r="D8" s="73"/>
      <c r="E8" s="73"/>
      <c r="F8" s="73"/>
      <c r="G8" s="73"/>
      <c r="H8" s="74"/>
      <c r="I8" s="58"/>
      <c r="J8" s="59"/>
      <c r="K8" s="60"/>
      <c r="L8" s="47"/>
      <c r="M8" s="48"/>
      <c r="N8" s="10"/>
      <c r="O8" s="72"/>
      <c r="P8" s="73"/>
      <c r="Q8" s="73"/>
      <c r="R8" s="73"/>
      <c r="S8" s="73"/>
      <c r="T8" s="73"/>
      <c r="U8" s="74"/>
      <c r="V8" s="58"/>
      <c r="W8" s="59"/>
      <c r="X8" s="60"/>
      <c r="Y8" s="47"/>
      <c r="Z8" s="48"/>
      <c r="AC8" s="16" t="str">
        <f>IF(Q16="","",Q16)</f>
        <v/>
      </c>
      <c r="AD8" s="14" t="str">
        <f>IF(Q17="","",Q17)</f>
        <v/>
      </c>
      <c r="AE8" s="14">
        <f>IF(OR(IF(ISNUMBER(Y18),OR(Y18&lt;0,MOD(Y18,1)&lt;&gt;0),Y18&lt;&gt;""),IF(ISNUMBER(Y19),OR(Y19&lt;0,MOD(Y19,1)&lt;&gt;0),Y19&lt;&gt;""),IF(ISNUMBER(Y20),OR(Y20&lt;0,MOD(Y20,1)&lt;&gt;0),Y20&lt;&gt;""),IF(ISNUMBER(Y21),OR(Y21&lt;0,MOD(Y21,1)&lt;&gt;0),Y21&lt;&gt;""),IF(ISNUMBER(Y22),OR(Y22&lt;0,MOD(Y22,1)&lt;&gt;0),Y22&lt;&gt;"")),"要確認",SUM(Y18:Y22))</f>
        <v>0</v>
      </c>
      <c r="AF8" s="14">
        <f>IF(AG8&lt;&gt;"","要確認",IF(AE8=0,0,AE8*Q17))</f>
        <v>0</v>
      </c>
      <c r="AG8" s="13" t="str">
        <f>IF(OR(IF(ISNUMBER(Y18),OR(Y18&lt;0,MOD(Y18,1)&lt;&gt;0),Y18&lt;&gt;""),IF(ISNUMBER(Y19),OR(Y19&lt;0,MOD(Y19,1)&lt;&gt;0),Y19&lt;&gt;""),IF(ISNUMBER(Y20),OR(Y20&lt;0,MOD(Y20,1)&lt;&gt;0),Y20&lt;&gt;""),IF(ISNUMBER(Y21),OR(Y21&lt;0,MOD(Y21,1)&lt;&gt;0),Y21&lt;&gt;""),IF(ISNUMBER(Y22),OR(Y22&lt;0,MOD(Y22,1)&lt;&gt;0),Y22&lt;&gt;"")),"数量を確認",IF(SUM(Y18:Y22)=0,"",IF(Q16="","品番を入力",IF(OR(NOT(ISNUMBER(Q17)),Q17&lt;0),"下代を確認",IF(OR(AND(ISNUMBER(Y18),Y18&gt;0,V18=""),AND(ISNUMBER(Y19),Y19&gt;0,V19=""),AND(ISNUMBER(Y20),Y20&gt;0,V20=""),AND(ISNUMBER(Y21),Y21&gt;0,V21=""),AND(ISNUMBER(Y22),Y22&gt;0,V22="")),"色を入力","")))))</f>
        <v/>
      </c>
      <c r="AH8" s="16" t="s">
        <v>33</v>
      </c>
      <c r="AI8" s="7"/>
      <c r="AJ8" s="7"/>
      <c r="AT8" t="s">
        <v>14</v>
      </c>
      <c r="AV8">
        <v>7</v>
      </c>
    </row>
    <row r="9" spans="2:48" ht="19" customHeight="1">
      <c r="B9" s="78" t="s">
        <v>2</v>
      </c>
      <c r="C9" s="79"/>
      <c r="D9" s="75"/>
      <c r="E9" s="76"/>
      <c r="F9" s="76"/>
      <c r="G9" s="76"/>
      <c r="H9" s="76"/>
      <c r="I9" s="76"/>
      <c r="J9" s="76"/>
      <c r="K9" s="77"/>
      <c r="L9" s="49" t="s">
        <v>3</v>
      </c>
      <c r="M9" s="50"/>
      <c r="N9" s="70"/>
      <c r="O9" s="78" t="s">
        <v>2</v>
      </c>
      <c r="P9" s="79"/>
      <c r="Q9" s="75"/>
      <c r="R9" s="76"/>
      <c r="S9" s="76"/>
      <c r="T9" s="76"/>
      <c r="U9" s="76"/>
      <c r="V9" s="76"/>
      <c r="W9" s="76"/>
      <c r="X9" s="77"/>
      <c r="Y9" s="49" t="s">
        <v>3</v>
      </c>
      <c r="Z9" s="50"/>
      <c r="AC9" s="16" t="str">
        <f>IF(D23="","",D23)</f>
        <v/>
      </c>
      <c r="AD9" s="14" t="str">
        <f>IF(D24="","",D24)</f>
        <v/>
      </c>
      <c r="AE9" s="14">
        <f>IF(OR(IF(ISNUMBER(L25),OR(L25&lt;0,MOD(L25,1)&lt;&gt;0),L25&lt;&gt;""),IF(ISNUMBER(L26),OR(L26&lt;0,MOD(L26,1)&lt;&gt;0),L26&lt;&gt;""),IF(ISNUMBER(L27),OR(L27&lt;0,MOD(L27,1)&lt;&gt;0),L27&lt;&gt;""),IF(ISNUMBER(L28),OR(L28&lt;0,MOD(L28,1)&lt;&gt;0),L28&lt;&gt;""),IF(ISNUMBER(L29),OR(L29&lt;0,MOD(L29,1)&lt;&gt;0),L29&lt;&gt;"")),"要確認",SUM(L25:L29))</f>
        <v>0</v>
      </c>
      <c r="AF9" s="14">
        <f>IF(AG9&lt;&gt;"","要確認",IF(AE9=0,0,AE9*D24))</f>
        <v>0</v>
      </c>
      <c r="AG9" s="13" t="str">
        <f>IF(OR(IF(ISNUMBER(L25),OR(L25&lt;0,MOD(L25,1)&lt;&gt;0),L25&lt;&gt;""),IF(ISNUMBER(L26),OR(L26&lt;0,MOD(L26,1)&lt;&gt;0),L26&lt;&gt;""),IF(ISNUMBER(L27),OR(L27&lt;0,MOD(L27,1)&lt;&gt;0),L27&lt;&gt;""),IF(ISNUMBER(L28),OR(L28&lt;0,MOD(L28,1)&lt;&gt;0),L28&lt;&gt;""),IF(ISNUMBER(L29),OR(L29&lt;0,MOD(L29,1)&lt;&gt;0),L29&lt;&gt;"")),"数量を確認",IF(SUM(L25:L29)=0,"",IF(D23="","品番を入力",IF(OR(NOT(ISNUMBER(D24)),D24&lt;0),"下代を確認",IF(OR(AND(ISNUMBER(L25),L25&gt;0,I25=""),AND(ISNUMBER(L26),L26&gt;0,I26=""),AND(ISNUMBER(L27),L27&gt;0,I27=""),AND(ISNUMBER(L28),L28&gt;0,I28=""),AND(ISNUMBER(L29),L29&gt;0,I29="")),"色を入力","")))))</f>
        <v/>
      </c>
      <c r="AH9" s="16" t="s">
        <v>34</v>
      </c>
      <c r="AI9" s="7"/>
      <c r="AJ9" s="7"/>
      <c r="AT9" t="s">
        <v>15</v>
      </c>
      <c r="AV9">
        <v>8</v>
      </c>
    </row>
    <row r="10" spans="2:48" ht="19" customHeight="1">
      <c r="B10" s="53" t="s">
        <v>5</v>
      </c>
      <c r="C10" s="54"/>
      <c r="D10" s="55"/>
      <c r="E10" s="56"/>
      <c r="F10" s="56"/>
      <c r="G10" s="56"/>
      <c r="H10" s="56"/>
      <c r="I10" s="56"/>
      <c r="J10" s="56"/>
      <c r="K10" s="57"/>
      <c r="L10" s="51"/>
      <c r="M10" s="52"/>
      <c r="N10" s="70"/>
      <c r="O10" s="53" t="s">
        <v>5</v>
      </c>
      <c r="P10" s="54"/>
      <c r="Q10" s="55"/>
      <c r="R10" s="56"/>
      <c r="S10" s="56"/>
      <c r="T10" s="56"/>
      <c r="U10" s="56"/>
      <c r="V10" s="56"/>
      <c r="W10" s="56"/>
      <c r="X10" s="57"/>
      <c r="Y10" s="51"/>
      <c r="Z10" s="52"/>
      <c r="AC10" s="16" t="str">
        <f>IF(Q23="","",Q23)</f>
        <v/>
      </c>
      <c r="AD10" s="14" t="str">
        <f>IF(Q24="","",Q24)</f>
        <v/>
      </c>
      <c r="AE10" s="14">
        <f>IF(OR(IF(ISNUMBER(Y25),OR(Y25&lt;0,MOD(Y25,1)&lt;&gt;0),Y25&lt;&gt;""),IF(ISNUMBER(Y26),OR(Y26&lt;0,MOD(Y26,1)&lt;&gt;0),Y26&lt;&gt;""),IF(ISNUMBER(Y27),OR(Y27&lt;0,MOD(Y27,1)&lt;&gt;0),Y27&lt;&gt;""),IF(ISNUMBER(Y28),OR(Y28&lt;0,MOD(Y28,1)&lt;&gt;0),Y28&lt;&gt;""),IF(ISNUMBER(Y29),OR(Y29&lt;0,MOD(Y29,1)&lt;&gt;0),Y29&lt;&gt;"")),"要確認",SUM(Y25:Y29))</f>
        <v>0</v>
      </c>
      <c r="AF10" s="14">
        <f>IF(AG10&lt;&gt;"","要確認",IF(AE10=0,0,AE10*Q24))</f>
        <v>0</v>
      </c>
      <c r="AG10" s="13" t="str">
        <f>IF(OR(IF(ISNUMBER(Y25),OR(Y25&lt;0,MOD(Y25,1)&lt;&gt;0),Y25&lt;&gt;""),IF(ISNUMBER(Y26),OR(Y26&lt;0,MOD(Y26,1)&lt;&gt;0),Y26&lt;&gt;""),IF(ISNUMBER(Y27),OR(Y27&lt;0,MOD(Y27,1)&lt;&gt;0),Y27&lt;&gt;""),IF(ISNUMBER(Y28),OR(Y28&lt;0,MOD(Y28,1)&lt;&gt;0),Y28&lt;&gt;""),IF(ISNUMBER(Y29),OR(Y29&lt;0,MOD(Y29,1)&lt;&gt;0),Y29&lt;&gt;"")),"数量を確認",IF(SUM(Y25:Y29)=0,"",IF(Q23="","品番を入力",IF(OR(NOT(ISNUMBER(Q24)),Q24&lt;0),"下代を確認",IF(OR(AND(ISNUMBER(Y25),Y25&gt;0,V25=""),AND(ISNUMBER(Y26),Y26&gt;0,V26=""),AND(ISNUMBER(Y27),Y27&gt;0,V27=""),AND(ISNUMBER(Y28),Y28&gt;0,V28=""),AND(ISNUMBER(Y29),Y29&gt;0,V29="")),"色を入力","")))))</f>
        <v/>
      </c>
      <c r="AH10" s="16" t="s">
        <v>37</v>
      </c>
      <c r="AI10" s="7"/>
      <c r="AJ10" s="7"/>
      <c r="AT10" t="s">
        <v>9</v>
      </c>
      <c r="AV10">
        <v>9</v>
      </c>
    </row>
    <row r="11" spans="2:48" ht="19" customHeight="1">
      <c r="B11" s="66"/>
      <c r="C11" s="67"/>
      <c r="D11" s="67"/>
      <c r="E11" s="67"/>
      <c r="F11" s="67"/>
      <c r="G11" s="67"/>
      <c r="H11" s="68"/>
      <c r="I11" s="63"/>
      <c r="J11" s="64"/>
      <c r="K11" s="65"/>
      <c r="L11" s="61"/>
      <c r="M11" s="62"/>
      <c r="N11" s="70"/>
      <c r="O11" s="66"/>
      <c r="P11" s="67"/>
      <c r="Q11" s="67"/>
      <c r="R11" s="67"/>
      <c r="S11" s="67"/>
      <c r="T11" s="67"/>
      <c r="U11" s="68"/>
      <c r="V11" s="63"/>
      <c r="W11" s="64"/>
      <c r="X11" s="65"/>
      <c r="Y11" s="61"/>
      <c r="Z11" s="62"/>
      <c r="AC11" s="16" t="str">
        <f>IF(D30="","",D30)</f>
        <v/>
      </c>
      <c r="AD11" s="14" t="str">
        <f>IF(D31="","",D31)</f>
        <v/>
      </c>
      <c r="AE11" s="14">
        <f>IF(OR(IF(ISNUMBER(L32),OR(L32&lt;0,MOD(L32,1)&lt;&gt;0),L32&lt;&gt;""),IF(ISNUMBER(L33),OR(L33&lt;0,MOD(L33,1)&lt;&gt;0),L33&lt;&gt;""),IF(ISNUMBER(L34),OR(L34&lt;0,MOD(L34,1)&lt;&gt;0),L34&lt;&gt;""),IF(ISNUMBER(L35),OR(L35&lt;0,MOD(L35,1)&lt;&gt;0),L35&lt;&gt;""),IF(ISNUMBER(L36),OR(L36&lt;0,MOD(L36,1)&lt;&gt;0),L36&lt;&gt;"")),"要確認",SUM(L32:L36))</f>
        <v>0</v>
      </c>
      <c r="AF11" s="14">
        <f>IF(AG11&lt;&gt;"","要確認",IF(AE11=0,0,AE11*D31))</f>
        <v>0</v>
      </c>
      <c r="AG11" s="13" t="str">
        <f>IF(OR(IF(ISNUMBER(L32),OR(L32&lt;0,MOD(L32,1)&lt;&gt;0),L32&lt;&gt;""),IF(ISNUMBER(L33),OR(L33&lt;0,MOD(L33,1)&lt;&gt;0),L33&lt;&gt;""),IF(ISNUMBER(L34),OR(L34&lt;0,MOD(L34,1)&lt;&gt;0),L34&lt;&gt;""),IF(ISNUMBER(L35),OR(L35&lt;0,MOD(L35,1)&lt;&gt;0),L35&lt;&gt;""),IF(ISNUMBER(L36),OR(L36&lt;0,MOD(L36,1)&lt;&gt;0),L36&lt;&gt;"")),"数量を確認",IF(SUM(L32:L36)=0,"",IF(D30="","品番を入力",IF(OR(NOT(ISNUMBER(D31)),D31&lt;0),"下代を確認",IF(OR(AND(ISNUMBER(L32),L32&gt;0,I32=""),AND(ISNUMBER(L33),L33&gt;0,I33=""),AND(ISNUMBER(L34),L34&gt;0,I34=""),AND(ISNUMBER(L35),L35&gt;0,I35=""),AND(ISNUMBER(L36),L36&gt;0,I36="")),"色を入力","")))))</f>
        <v/>
      </c>
      <c r="AH11" s="16" t="s">
        <v>38</v>
      </c>
      <c r="AI11" s="7"/>
      <c r="AJ11" s="7"/>
      <c r="AT11" t="s">
        <v>16</v>
      </c>
      <c r="AV11">
        <v>10</v>
      </c>
    </row>
    <row r="12" spans="2:48" ht="19" customHeight="1">
      <c r="B12" s="69"/>
      <c r="C12" s="70"/>
      <c r="D12" s="70"/>
      <c r="E12" s="70"/>
      <c r="F12" s="70"/>
      <c r="G12" s="70"/>
      <c r="H12" s="71"/>
      <c r="I12" s="63"/>
      <c r="J12" s="64"/>
      <c r="K12" s="65"/>
      <c r="L12" s="61"/>
      <c r="M12" s="62"/>
      <c r="N12" s="70"/>
      <c r="O12" s="69"/>
      <c r="P12" s="70"/>
      <c r="Q12" s="70"/>
      <c r="R12" s="70"/>
      <c r="S12" s="70"/>
      <c r="T12" s="70"/>
      <c r="U12" s="71"/>
      <c r="V12" s="63"/>
      <c r="W12" s="64"/>
      <c r="X12" s="65"/>
      <c r="Y12" s="61"/>
      <c r="Z12" s="62"/>
      <c r="AC12" s="16" t="str">
        <f>IF(Q30="","",Q30)</f>
        <v/>
      </c>
      <c r="AD12" s="14" t="str">
        <f>IF(Q31="","",Q31)</f>
        <v/>
      </c>
      <c r="AE12" s="14">
        <f>IF(OR(IF(ISNUMBER(Y32),OR(Y32&lt;0,MOD(Y32,1)&lt;&gt;0),Y32&lt;&gt;""),IF(ISNUMBER(Y33),OR(Y33&lt;0,MOD(Y33,1)&lt;&gt;0),Y33&lt;&gt;""),IF(ISNUMBER(Y34),OR(Y34&lt;0,MOD(Y34,1)&lt;&gt;0),Y34&lt;&gt;""),IF(ISNUMBER(Y35),OR(Y35&lt;0,MOD(Y35,1)&lt;&gt;0),Y35&lt;&gt;""),IF(ISNUMBER(Y36),OR(Y36&lt;0,MOD(Y36,1)&lt;&gt;0),Y36&lt;&gt;"")),"要確認",SUM(Y32:Y36))</f>
        <v>0</v>
      </c>
      <c r="AF12" s="14">
        <f>IF(AG12&lt;&gt;"","要確認",IF(AE12=0,0,AE12*Q31))</f>
        <v>0</v>
      </c>
      <c r="AG12" s="13" t="str">
        <f>IF(OR(IF(ISNUMBER(Y32),OR(Y32&lt;0,MOD(Y32,1)&lt;&gt;0),Y32&lt;&gt;""),IF(ISNUMBER(Y33),OR(Y33&lt;0,MOD(Y33,1)&lt;&gt;0),Y33&lt;&gt;""),IF(ISNUMBER(Y34),OR(Y34&lt;0,MOD(Y34,1)&lt;&gt;0),Y34&lt;&gt;""),IF(ISNUMBER(Y35),OR(Y35&lt;0,MOD(Y35,1)&lt;&gt;0),Y35&lt;&gt;""),IF(ISNUMBER(Y36),OR(Y36&lt;0,MOD(Y36,1)&lt;&gt;0),Y36&lt;&gt;"")),"数量を確認",IF(SUM(Y32:Y36)=0,"",IF(Q30="","品番を入力",IF(OR(NOT(ISNUMBER(Q31)),Q31&lt;0),"下代を確認",IF(OR(AND(ISNUMBER(Y32),Y32&gt;0,V32=""),AND(ISNUMBER(Y33),Y33&gt;0,V33=""),AND(ISNUMBER(Y34),Y34&gt;0,V34=""),AND(ISNUMBER(Y35),Y35&gt;0,V35=""),AND(ISNUMBER(Y36),Y36&gt;0,V36="")),"色を入力","")))))</f>
        <v/>
      </c>
      <c r="AH12" s="16" t="s">
        <v>39</v>
      </c>
      <c r="AI12" s="7"/>
      <c r="AJ12" s="7"/>
      <c r="AT12" t="s">
        <v>17</v>
      </c>
      <c r="AV12">
        <v>11</v>
      </c>
    </row>
    <row r="13" spans="2:48" ht="19" customHeight="1">
      <c r="B13" s="69"/>
      <c r="C13" s="70"/>
      <c r="D13" s="70"/>
      <c r="E13" s="70"/>
      <c r="F13" s="70"/>
      <c r="G13" s="70"/>
      <c r="H13" s="71"/>
      <c r="I13" s="63"/>
      <c r="J13" s="64"/>
      <c r="K13" s="65"/>
      <c r="L13" s="61"/>
      <c r="M13" s="62"/>
      <c r="N13" s="70"/>
      <c r="O13" s="69"/>
      <c r="P13" s="70"/>
      <c r="Q13" s="70"/>
      <c r="R13" s="70"/>
      <c r="S13" s="70"/>
      <c r="T13" s="70"/>
      <c r="U13" s="71"/>
      <c r="V13" s="63"/>
      <c r="W13" s="64"/>
      <c r="X13" s="65"/>
      <c r="Y13" s="61"/>
      <c r="Z13" s="62"/>
      <c r="AC13" s="16" t="str">
        <f>IF(D37="","",D37)</f>
        <v/>
      </c>
      <c r="AD13" s="14" t="str">
        <f>IF(D38="","",D38)</f>
        <v/>
      </c>
      <c r="AE13" s="14">
        <f>IF(OR(IF(ISNUMBER(L39),OR(L39&lt;0,MOD(L39,1)&lt;&gt;0),L39&lt;&gt;""),IF(ISNUMBER(L40),OR(L40&lt;0,MOD(L40,1)&lt;&gt;0),L40&lt;&gt;""),IF(ISNUMBER(L41),OR(L41&lt;0,MOD(L41,1)&lt;&gt;0),L41&lt;&gt;""),IF(ISNUMBER(L42),OR(L42&lt;0,MOD(L42,1)&lt;&gt;0),L42&lt;&gt;""),IF(ISNUMBER(L43),OR(L43&lt;0,MOD(L43,1)&lt;&gt;0),L43&lt;&gt;"")),"要確認",SUM(L39:L43))</f>
        <v>0</v>
      </c>
      <c r="AF13" s="14">
        <f>IF(AG13&lt;&gt;"","要確認",IF(AE13=0,0,AE13*D38))</f>
        <v>0</v>
      </c>
      <c r="AG13" s="13" t="str">
        <f>IF(OR(IF(ISNUMBER(L39),OR(L39&lt;0,MOD(L39,1)&lt;&gt;0),L39&lt;&gt;""),IF(ISNUMBER(L40),OR(L40&lt;0,MOD(L40,1)&lt;&gt;0),L40&lt;&gt;""),IF(ISNUMBER(L41),OR(L41&lt;0,MOD(L41,1)&lt;&gt;0),L41&lt;&gt;""),IF(ISNUMBER(L42),OR(L42&lt;0,MOD(L42,1)&lt;&gt;0),L42&lt;&gt;""),IF(ISNUMBER(L43),OR(L43&lt;0,MOD(L43,1)&lt;&gt;0),L43&lt;&gt;"")),"数量を確認",IF(SUM(L39:L43)=0,"",IF(D37="","品番を入力",IF(OR(NOT(ISNUMBER(D38)),D38&lt;0),"下代を確認",IF(OR(AND(ISNUMBER(L39),L39&gt;0,I39=""),AND(ISNUMBER(L40),L40&gt;0,I40=""),AND(ISNUMBER(L41),L41&gt;0,I41=""),AND(ISNUMBER(L42),L42&gt;0,I42=""),AND(ISNUMBER(L43),L43&gt;0,I43="")),"色を入力","")))))</f>
        <v/>
      </c>
      <c r="AH13" s="16" t="s">
        <v>40</v>
      </c>
      <c r="AI13" s="7"/>
      <c r="AJ13" s="7"/>
      <c r="AT13" t="s">
        <v>12</v>
      </c>
      <c r="AV13">
        <v>12</v>
      </c>
    </row>
    <row r="14" spans="2:48" ht="19" customHeight="1">
      <c r="B14" s="69"/>
      <c r="C14" s="70"/>
      <c r="D14" s="70"/>
      <c r="E14" s="70"/>
      <c r="F14" s="70"/>
      <c r="G14" s="70"/>
      <c r="H14" s="71"/>
      <c r="I14" s="63"/>
      <c r="J14" s="64"/>
      <c r="K14" s="65"/>
      <c r="L14" s="61"/>
      <c r="M14" s="62"/>
      <c r="N14" s="10"/>
      <c r="O14" s="69"/>
      <c r="P14" s="70"/>
      <c r="Q14" s="70"/>
      <c r="R14" s="70"/>
      <c r="S14" s="70"/>
      <c r="T14" s="70"/>
      <c r="U14" s="71"/>
      <c r="V14" s="63"/>
      <c r="W14" s="64"/>
      <c r="X14" s="65"/>
      <c r="Y14" s="61"/>
      <c r="Z14" s="62"/>
      <c r="AC14" s="16" t="str">
        <f>IF(Q37="","",Q37)</f>
        <v/>
      </c>
      <c r="AD14" s="14" t="str">
        <f>IF(Q38="","",Q38)</f>
        <v/>
      </c>
      <c r="AE14" s="14">
        <f>IF(OR(IF(ISNUMBER(Y39),OR(Y39&lt;0,MOD(Y39,1)&lt;&gt;0),Y39&lt;&gt;""),IF(ISNUMBER(Y40),OR(Y40&lt;0,MOD(Y40,1)&lt;&gt;0),Y40&lt;&gt;""),IF(ISNUMBER(Y41),OR(Y41&lt;0,MOD(Y41,1)&lt;&gt;0),Y41&lt;&gt;""),IF(ISNUMBER(Y42),OR(Y42&lt;0,MOD(Y42,1)&lt;&gt;0),Y42&lt;&gt;""),IF(ISNUMBER(Y43),OR(Y43&lt;0,MOD(Y43,1)&lt;&gt;0),Y43&lt;&gt;"")),"要確認",SUM(Y39:Y43))</f>
        <v>0</v>
      </c>
      <c r="AF14" s="14">
        <f>IF(AG14&lt;&gt;"","要確認",IF(AE14=0,0,AE14*Q38))</f>
        <v>0</v>
      </c>
      <c r="AG14" s="13" t="str">
        <f>IF(OR(IF(ISNUMBER(Y39),OR(Y39&lt;0,MOD(Y39,1)&lt;&gt;0),Y39&lt;&gt;""),IF(ISNUMBER(Y40),OR(Y40&lt;0,MOD(Y40,1)&lt;&gt;0),Y40&lt;&gt;""),IF(ISNUMBER(Y41),OR(Y41&lt;0,MOD(Y41,1)&lt;&gt;0),Y41&lt;&gt;""),IF(ISNUMBER(Y42),OR(Y42&lt;0,MOD(Y42,1)&lt;&gt;0),Y42&lt;&gt;""),IF(ISNUMBER(Y43),OR(Y43&lt;0,MOD(Y43,1)&lt;&gt;0),Y43&lt;&gt;"")),"数量を確認",IF(SUM(Y39:Y43)=0,"",IF(Q37="","品番を入力",IF(OR(NOT(ISNUMBER(Q38)),Q38&lt;0),"下代を確認",IF(OR(AND(ISNUMBER(Y39),Y39&gt;0,V39=""),AND(ISNUMBER(Y40),Y40&gt;0,V40=""),AND(ISNUMBER(Y41),Y41&gt;0,V41=""),AND(ISNUMBER(Y42),Y42&gt;0,V42=""),AND(ISNUMBER(Y43),Y43&gt;0,V43="")),"色を入力","")))))</f>
        <v/>
      </c>
      <c r="AH14" s="16" t="s">
        <v>41</v>
      </c>
      <c r="AI14" s="7"/>
      <c r="AJ14" s="7"/>
      <c r="AT14" t="s">
        <v>11</v>
      </c>
      <c r="AV14">
        <v>13</v>
      </c>
    </row>
    <row r="15" spans="2:48" ht="19" customHeight="1">
      <c r="B15" s="72"/>
      <c r="C15" s="73"/>
      <c r="D15" s="73"/>
      <c r="E15" s="73"/>
      <c r="F15" s="73"/>
      <c r="G15" s="73"/>
      <c r="H15" s="74"/>
      <c r="I15" s="58"/>
      <c r="J15" s="59"/>
      <c r="K15" s="60"/>
      <c r="L15" s="47"/>
      <c r="M15" s="48"/>
      <c r="N15" s="10"/>
      <c r="O15" s="72"/>
      <c r="P15" s="73"/>
      <c r="Q15" s="73"/>
      <c r="R15" s="73"/>
      <c r="S15" s="73"/>
      <c r="T15" s="73"/>
      <c r="U15" s="74"/>
      <c r="V15" s="58"/>
      <c r="W15" s="59"/>
      <c r="X15" s="60"/>
      <c r="Y15" s="47"/>
      <c r="Z15" s="48"/>
      <c r="AI15" s="7"/>
      <c r="AJ15" s="7"/>
      <c r="AT15" t="s">
        <v>18</v>
      </c>
      <c r="AV15">
        <v>14</v>
      </c>
    </row>
    <row r="16" spans="2:48" ht="19" customHeight="1">
      <c r="B16" s="78" t="s">
        <v>2</v>
      </c>
      <c r="C16" s="79"/>
      <c r="D16" s="75"/>
      <c r="E16" s="76"/>
      <c r="F16" s="76"/>
      <c r="G16" s="76"/>
      <c r="H16" s="76"/>
      <c r="I16" s="76"/>
      <c r="J16" s="76"/>
      <c r="K16" s="77"/>
      <c r="L16" s="49" t="s">
        <v>3</v>
      </c>
      <c r="M16" s="50"/>
      <c r="N16" s="70"/>
      <c r="O16" s="78" t="s">
        <v>2</v>
      </c>
      <c r="P16" s="79"/>
      <c r="Q16" s="75"/>
      <c r="R16" s="76"/>
      <c r="S16" s="76"/>
      <c r="T16" s="76"/>
      <c r="U16" s="76"/>
      <c r="V16" s="76"/>
      <c r="W16" s="76"/>
      <c r="X16" s="77"/>
      <c r="Y16" s="49" t="s">
        <v>3</v>
      </c>
      <c r="Z16" s="50"/>
      <c r="AI16" s="7"/>
      <c r="AJ16" s="7"/>
      <c r="AT16" t="s">
        <v>19</v>
      </c>
      <c r="AV16">
        <v>15</v>
      </c>
    </row>
    <row r="17" spans="2:48" ht="19" customHeight="1">
      <c r="B17" s="53" t="s">
        <v>5</v>
      </c>
      <c r="C17" s="54"/>
      <c r="D17" s="55"/>
      <c r="E17" s="56"/>
      <c r="F17" s="56"/>
      <c r="G17" s="56"/>
      <c r="H17" s="56"/>
      <c r="I17" s="56"/>
      <c r="J17" s="56"/>
      <c r="K17" s="57"/>
      <c r="L17" s="51"/>
      <c r="M17" s="52"/>
      <c r="N17" s="70"/>
      <c r="O17" s="53" t="s">
        <v>5</v>
      </c>
      <c r="P17" s="54"/>
      <c r="Q17" s="55"/>
      <c r="R17" s="56"/>
      <c r="S17" s="56"/>
      <c r="T17" s="56"/>
      <c r="U17" s="56"/>
      <c r="V17" s="56"/>
      <c r="W17" s="56"/>
      <c r="X17" s="57"/>
      <c r="Y17" s="51"/>
      <c r="Z17" s="52"/>
      <c r="AI17" s="7"/>
      <c r="AJ17" s="7"/>
      <c r="AT17" t="s">
        <v>20</v>
      </c>
      <c r="AV17">
        <v>16</v>
      </c>
    </row>
    <row r="18" spans="2:48" ht="19" customHeight="1">
      <c r="B18" s="66"/>
      <c r="C18" s="67"/>
      <c r="D18" s="67"/>
      <c r="E18" s="67"/>
      <c r="F18" s="67"/>
      <c r="G18" s="67"/>
      <c r="H18" s="68"/>
      <c r="I18" s="63"/>
      <c r="J18" s="64"/>
      <c r="K18" s="65"/>
      <c r="L18" s="61"/>
      <c r="M18" s="62"/>
      <c r="N18" s="70"/>
      <c r="O18" s="66"/>
      <c r="P18" s="67"/>
      <c r="Q18" s="67"/>
      <c r="R18" s="67"/>
      <c r="S18" s="67"/>
      <c r="T18" s="67"/>
      <c r="U18" s="68"/>
      <c r="V18" s="63"/>
      <c r="W18" s="64"/>
      <c r="X18" s="65"/>
      <c r="Y18" s="61"/>
      <c r="Z18" s="62"/>
      <c r="AI18" s="7"/>
      <c r="AJ18" s="7"/>
      <c r="AT18" t="s">
        <v>21</v>
      </c>
      <c r="AV18">
        <v>17</v>
      </c>
    </row>
    <row r="19" spans="2:48" ht="19" customHeight="1">
      <c r="B19" s="69"/>
      <c r="C19" s="70"/>
      <c r="D19" s="70"/>
      <c r="E19" s="70"/>
      <c r="F19" s="70"/>
      <c r="G19" s="70"/>
      <c r="H19" s="71"/>
      <c r="I19" s="63"/>
      <c r="J19" s="64"/>
      <c r="K19" s="65"/>
      <c r="L19" s="61"/>
      <c r="M19" s="62"/>
      <c r="N19" s="70"/>
      <c r="O19" s="69"/>
      <c r="P19" s="70"/>
      <c r="Q19" s="70"/>
      <c r="R19" s="70"/>
      <c r="S19" s="70"/>
      <c r="T19" s="70"/>
      <c r="U19" s="71"/>
      <c r="V19" s="63"/>
      <c r="W19" s="64"/>
      <c r="X19" s="65"/>
      <c r="Y19" s="61"/>
      <c r="Z19" s="62"/>
      <c r="AI19" s="7"/>
      <c r="AJ19" s="7"/>
      <c r="AT19" t="s">
        <v>22</v>
      </c>
      <c r="AV19">
        <v>18</v>
      </c>
    </row>
    <row r="20" spans="2:48" ht="19" customHeight="1">
      <c r="B20" s="69"/>
      <c r="C20" s="70"/>
      <c r="D20" s="70"/>
      <c r="E20" s="70"/>
      <c r="F20" s="70"/>
      <c r="G20" s="70"/>
      <c r="H20" s="71"/>
      <c r="I20" s="63"/>
      <c r="J20" s="64"/>
      <c r="K20" s="65"/>
      <c r="L20" s="61"/>
      <c r="M20" s="62"/>
      <c r="N20" s="70"/>
      <c r="O20" s="69"/>
      <c r="P20" s="70"/>
      <c r="Q20" s="70"/>
      <c r="R20" s="70"/>
      <c r="S20" s="70"/>
      <c r="T20" s="70"/>
      <c r="U20" s="71"/>
      <c r="V20" s="63"/>
      <c r="W20" s="64"/>
      <c r="X20" s="65"/>
      <c r="Y20" s="61"/>
      <c r="Z20" s="62"/>
      <c r="AI20" s="7"/>
      <c r="AJ20" s="7"/>
      <c r="AT20" t="s">
        <v>23</v>
      </c>
      <c r="AV20">
        <v>19</v>
      </c>
    </row>
    <row r="21" spans="2:48" ht="19" customHeight="1">
      <c r="B21" s="69"/>
      <c r="C21" s="70"/>
      <c r="D21" s="70"/>
      <c r="E21" s="70"/>
      <c r="F21" s="70"/>
      <c r="G21" s="70"/>
      <c r="H21" s="71"/>
      <c r="I21" s="63"/>
      <c r="J21" s="64"/>
      <c r="K21" s="65"/>
      <c r="L21" s="61"/>
      <c r="M21" s="62"/>
      <c r="N21" s="10"/>
      <c r="O21" s="69"/>
      <c r="P21" s="70"/>
      <c r="Q21" s="70"/>
      <c r="R21" s="70"/>
      <c r="S21" s="70"/>
      <c r="T21" s="70"/>
      <c r="U21" s="71"/>
      <c r="V21" s="63"/>
      <c r="W21" s="64"/>
      <c r="X21" s="65"/>
      <c r="Y21" s="61"/>
      <c r="Z21" s="62"/>
      <c r="AI21" s="7"/>
      <c r="AJ21" s="7"/>
      <c r="AV21">
        <v>20</v>
      </c>
    </row>
    <row r="22" spans="2:48" ht="19" customHeight="1">
      <c r="B22" s="72"/>
      <c r="C22" s="73"/>
      <c r="D22" s="73"/>
      <c r="E22" s="73"/>
      <c r="F22" s="73"/>
      <c r="G22" s="73"/>
      <c r="H22" s="74"/>
      <c r="I22" s="58"/>
      <c r="J22" s="59"/>
      <c r="K22" s="60"/>
      <c r="L22" s="47"/>
      <c r="M22" s="48"/>
      <c r="N22" s="10"/>
      <c r="O22" s="72"/>
      <c r="P22" s="73"/>
      <c r="Q22" s="73"/>
      <c r="R22" s="73"/>
      <c r="S22" s="73"/>
      <c r="T22" s="73"/>
      <c r="U22" s="74"/>
      <c r="V22" s="58"/>
      <c r="W22" s="59"/>
      <c r="X22" s="60"/>
      <c r="Y22" s="47"/>
      <c r="Z22" s="48"/>
      <c r="AI22" s="7"/>
      <c r="AJ22" s="7"/>
      <c r="AV22">
        <v>21</v>
      </c>
    </row>
    <row r="23" spans="2:48" ht="19" customHeight="1">
      <c r="B23" s="78" t="s">
        <v>2</v>
      </c>
      <c r="C23" s="79"/>
      <c r="D23" s="75"/>
      <c r="E23" s="76"/>
      <c r="F23" s="76"/>
      <c r="G23" s="76"/>
      <c r="H23" s="76"/>
      <c r="I23" s="76"/>
      <c r="J23" s="76"/>
      <c r="K23" s="77"/>
      <c r="L23" s="49" t="s">
        <v>3</v>
      </c>
      <c r="M23" s="50"/>
      <c r="N23" s="70"/>
      <c r="O23" s="78" t="s">
        <v>2</v>
      </c>
      <c r="P23" s="79"/>
      <c r="Q23" s="75"/>
      <c r="R23" s="76"/>
      <c r="S23" s="76"/>
      <c r="T23" s="76"/>
      <c r="U23" s="76"/>
      <c r="V23" s="76"/>
      <c r="W23" s="76"/>
      <c r="X23" s="77"/>
      <c r="Y23" s="49" t="s">
        <v>3</v>
      </c>
      <c r="Z23" s="50"/>
      <c r="AC23" s="7"/>
      <c r="AD23" s="7"/>
      <c r="AE23" s="7"/>
      <c r="AF23" s="7"/>
      <c r="AG23" s="7"/>
      <c r="AH23" s="7"/>
      <c r="AI23" s="7"/>
      <c r="AJ23" s="7"/>
      <c r="AV23">
        <v>22</v>
      </c>
    </row>
    <row r="24" spans="2:48" ht="19" customHeight="1">
      <c r="B24" s="53" t="s">
        <v>5</v>
      </c>
      <c r="C24" s="54"/>
      <c r="D24" s="55"/>
      <c r="E24" s="56"/>
      <c r="F24" s="56"/>
      <c r="G24" s="56"/>
      <c r="H24" s="56"/>
      <c r="I24" s="56"/>
      <c r="J24" s="56"/>
      <c r="K24" s="57"/>
      <c r="L24" s="51"/>
      <c r="M24" s="52"/>
      <c r="N24" s="70"/>
      <c r="O24" s="53" t="s">
        <v>5</v>
      </c>
      <c r="P24" s="54"/>
      <c r="Q24" s="55"/>
      <c r="R24" s="56"/>
      <c r="S24" s="56"/>
      <c r="T24" s="56"/>
      <c r="U24" s="56"/>
      <c r="V24" s="56"/>
      <c r="W24" s="56"/>
      <c r="X24" s="57"/>
      <c r="Y24" s="51"/>
      <c r="Z24" s="52"/>
      <c r="AC24" s="7"/>
      <c r="AD24" s="7"/>
      <c r="AE24" s="7"/>
      <c r="AF24" s="7"/>
      <c r="AG24" s="7"/>
      <c r="AH24" s="7"/>
      <c r="AI24" s="7"/>
      <c r="AJ24" s="7"/>
      <c r="AV24">
        <v>23</v>
      </c>
    </row>
    <row r="25" spans="2:48" ht="19" customHeight="1">
      <c r="B25" s="66"/>
      <c r="C25" s="67"/>
      <c r="D25" s="67"/>
      <c r="E25" s="67"/>
      <c r="F25" s="67"/>
      <c r="G25" s="67"/>
      <c r="H25" s="68"/>
      <c r="I25" s="63"/>
      <c r="J25" s="64"/>
      <c r="K25" s="65"/>
      <c r="L25" s="61"/>
      <c r="M25" s="62"/>
      <c r="N25" s="70"/>
      <c r="O25" s="66"/>
      <c r="P25" s="67"/>
      <c r="Q25" s="67"/>
      <c r="R25" s="67"/>
      <c r="S25" s="67"/>
      <c r="T25" s="67"/>
      <c r="U25" s="68"/>
      <c r="V25" s="63"/>
      <c r="W25" s="64"/>
      <c r="X25" s="65"/>
      <c r="Y25" s="61"/>
      <c r="Z25" s="62"/>
      <c r="AC25" s="7"/>
      <c r="AD25" s="7"/>
      <c r="AE25" s="7"/>
      <c r="AF25" s="7"/>
      <c r="AG25" s="7"/>
      <c r="AH25" s="7"/>
      <c r="AI25" s="7"/>
      <c r="AJ25" s="7"/>
      <c r="AV25">
        <v>24</v>
      </c>
    </row>
    <row r="26" spans="2:48" ht="19" customHeight="1">
      <c r="B26" s="69"/>
      <c r="C26" s="70"/>
      <c r="D26" s="70"/>
      <c r="E26" s="70"/>
      <c r="F26" s="70"/>
      <c r="G26" s="70"/>
      <c r="H26" s="71"/>
      <c r="I26" s="63"/>
      <c r="J26" s="64"/>
      <c r="K26" s="65"/>
      <c r="L26" s="61"/>
      <c r="M26" s="62"/>
      <c r="N26" s="70"/>
      <c r="O26" s="69"/>
      <c r="P26" s="70"/>
      <c r="Q26" s="70"/>
      <c r="R26" s="70"/>
      <c r="S26" s="70"/>
      <c r="T26" s="70"/>
      <c r="U26" s="71"/>
      <c r="V26" s="63"/>
      <c r="W26" s="64"/>
      <c r="X26" s="65"/>
      <c r="Y26" s="61"/>
      <c r="Z26" s="62"/>
      <c r="AC26" s="7"/>
      <c r="AD26" s="7"/>
      <c r="AE26" s="7"/>
      <c r="AF26" s="7"/>
      <c r="AG26" s="7"/>
      <c r="AH26" s="7"/>
      <c r="AI26" s="7"/>
      <c r="AJ26" s="7"/>
      <c r="AV26">
        <v>25</v>
      </c>
    </row>
    <row r="27" spans="2:48" ht="19" customHeight="1">
      <c r="B27" s="69"/>
      <c r="C27" s="70"/>
      <c r="D27" s="70"/>
      <c r="E27" s="70"/>
      <c r="F27" s="70"/>
      <c r="G27" s="70"/>
      <c r="H27" s="71"/>
      <c r="I27" s="63"/>
      <c r="J27" s="64"/>
      <c r="K27" s="65"/>
      <c r="L27" s="61"/>
      <c r="M27" s="62"/>
      <c r="N27" s="70"/>
      <c r="O27" s="69"/>
      <c r="P27" s="70"/>
      <c r="Q27" s="70"/>
      <c r="R27" s="70"/>
      <c r="S27" s="70"/>
      <c r="T27" s="70"/>
      <c r="U27" s="71"/>
      <c r="V27" s="63"/>
      <c r="W27" s="64"/>
      <c r="X27" s="65"/>
      <c r="Y27" s="61"/>
      <c r="Z27" s="62"/>
      <c r="AV27">
        <v>26</v>
      </c>
    </row>
    <row r="28" spans="2:48" ht="19" customHeight="1">
      <c r="B28" s="69"/>
      <c r="C28" s="70"/>
      <c r="D28" s="70"/>
      <c r="E28" s="70"/>
      <c r="F28" s="70"/>
      <c r="G28" s="70"/>
      <c r="H28" s="71"/>
      <c r="I28" s="63"/>
      <c r="J28" s="64"/>
      <c r="K28" s="65"/>
      <c r="L28" s="61"/>
      <c r="M28" s="62"/>
      <c r="N28" s="10"/>
      <c r="O28" s="69"/>
      <c r="P28" s="70"/>
      <c r="Q28" s="70"/>
      <c r="R28" s="70"/>
      <c r="S28" s="70"/>
      <c r="T28" s="70"/>
      <c r="U28" s="71"/>
      <c r="V28" s="63"/>
      <c r="W28" s="64"/>
      <c r="X28" s="65"/>
      <c r="Y28" s="61"/>
      <c r="Z28" s="62"/>
      <c r="AV28">
        <v>27</v>
      </c>
    </row>
    <row r="29" spans="2:48" ht="19" customHeight="1">
      <c r="B29" s="72"/>
      <c r="C29" s="73"/>
      <c r="D29" s="73"/>
      <c r="E29" s="73"/>
      <c r="F29" s="73"/>
      <c r="G29" s="73"/>
      <c r="H29" s="74"/>
      <c r="I29" s="58"/>
      <c r="J29" s="59"/>
      <c r="K29" s="60"/>
      <c r="L29" s="47"/>
      <c r="M29" s="48"/>
      <c r="N29" s="10"/>
      <c r="O29" s="72"/>
      <c r="P29" s="73"/>
      <c r="Q29" s="73"/>
      <c r="R29" s="73"/>
      <c r="S29" s="73"/>
      <c r="T29" s="73"/>
      <c r="U29" s="74"/>
      <c r="V29" s="58"/>
      <c r="W29" s="59"/>
      <c r="X29" s="60"/>
      <c r="Y29" s="47"/>
      <c r="Z29" s="48"/>
      <c r="AV29">
        <v>28</v>
      </c>
    </row>
    <row r="30" spans="2:48" ht="19" customHeight="1">
      <c r="B30" s="78" t="s">
        <v>2</v>
      </c>
      <c r="C30" s="79"/>
      <c r="D30" s="75"/>
      <c r="E30" s="76"/>
      <c r="F30" s="76"/>
      <c r="G30" s="76"/>
      <c r="H30" s="76"/>
      <c r="I30" s="76"/>
      <c r="J30" s="76"/>
      <c r="K30" s="77"/>
      <c r="L30" s="49" t="s">
        <v>3</v>
      </c>
      <c r="M30" s="50"/>
      <c r="N30" s="70"/>
      <c r="O30" s="78" t="s">
        <v>2</v>
      </c>
      <c r="P30" s="79"/>
      <c r="Q30" s="75"/>
      <c r="R30" s="76"/>
      <c r="S30" s="76"/>
      <c r="T30" s="76"/>
      <c r="U30" s="76"/>
      <c r="V30" s="76"/>
      <c r="W30" s="76"/>
      <c r="X30" s="77"/>
      <c r="Y30" s="49" t="s">
        <v>3</v>
      </c>
      <c r="Z30" s="50"/>
      <c r="AV30">
        <v>29</v>
      </c>
    </row>
    <row r="31" spans="2:48" ht="19" customHeight="1">
      <c r="B31" s="53" t="s">
        <v>5</v>
      </c>
      <c r="C31" s="54"/>
      <c r="D31" s="55"/>
      <c r="E31" s="56"/>
      <c r="F31" s="56"/>
      <c r="G31" s="56"/>
      <c r="H31" s="56"/>
      <c r="I31" s="56"/>
      <c r="J31" s="56"/>
      <c r="K31" s="57"/>
      <c r="L31" s="51"/>
      <c r="M31" s="52"/>
      <c r="N31" s="70"/>
      <c r="O31" s="53" t="s">
        <v>5</v>
      </c>
      <c r="P31" s="54"/>
      <c r="Q31" s="55"/>
      <c r="R31" s="56"/>
      <c r="S31" s="56"/>
      <c r="T31" s="56"/>
      <c r="U31" s="56"/>
      <c r="V31" s="56"/>
      <c r="W31" s="56"/>
      <c r="X31" s="57"/>
      <c r="Y31" s="51"/>
      <c r="Z31" s="52"/>
      <c r="AV31">
        <v>30</v>
      </c>
    </row>
    <row r="32" spans="2:48" ht="19" customHeight="1">
      <c r="B32" s="66"/>
      <c r="C32" s="67"/>
      <c r="D32" s="67"/>
      <c r="E32" s="67"/>
      <c r="F32" s="67"/>
      <c r="G32" s="67"/>
      <c r="H32" s="68"/>
      <c r="I32" s="63"/>
      <c r="J32" s="64"/>
      <c r="K32" s="65"/>
      <c r="L32" s="61"/>
      <c r="M32" s="62"/>
      <c r="N32" s="70"/>
      <c r="O32" s="66"/>
      <c r="P32" s="67"/>
      <c r="Q32" s="67"/>
      <c r="R32" s="67"/>
      <c r="S32" s="67"/>
      <c r="T32" s="67"/>
      <c r="U32" s="68"/>
      <c r="V32" s="63"/>
      <c r="W32" s="64"/>
      <c r="X32" s="65"/>
      <c r="Y32" s="61"/>
      <c r="Z32" s="62"/>
    </row>
    <row r="33" spans="2:26" ht="19" customHeight="1">
      <c r="B33" s="69"/>
      <c r="C33" s="70"/>
      <c r="D33" s="70"/>
      <c r="E33" s="70"/>
      <c r="F33" s="70"/>
      <c r="G33" s="70"/>
      <c r="H33" s="71"/>
      <c r="I33" s="63"/>
      <c r="J33" s="64"/>
      <c r="K33" s="65"/>
      <c r="L33" s="61"/>
      <c r="M33" s="62"/>
      <c r="N33" s="70"/>
      <c r="O33" s="69"/>
      <c r="P33" s="70"/>
      <c r="Q33" s="70"/>
      <c r="R33" s="70"/>
      <c r="S33" s="70"/>
      <c r="T33" s="70"/>
      <c r="U33" s="71"/>
      <c r="V33" s="63"/>
      <c r="W33" s="64"/>
      <c r="X33" s="65"/>
      <c r="Y33" s="61"/>
      <c r="Z33" s="62"/>
    </row>
    <row r="34" spans="2:26" ht="19" customHeight="1">
      <c r="B34" s="69"/>
      <c r="C34" s="70"/>
      <c r="D34" s="70"/>
      <c r="E34" s="70"/>
      <c r="F34" s="70"/>
      <c r="G34" s="70"/>
      <c r="H34" s="71"/>
      <c r="I34" s="63"/>
      <c r="J34" s="64"/>
      <c r="K34" s="65"/>
      <c r="L34" s="61"/>
      <c r="M34" s="62"/>
      <c r="N34" s="70"/>
      <c r="O34" s="69"/>
      <c r="P34" s="70"/>
      <c r="Q34" s="70"/>
      <c r="R34" s="70"/>
      <c r="S34" s="70"/>
      <c r="T34" s="70"/>
      <c r="U34" s="71"/>
      <c r="V34" s="63"/>
      <c r="W34" s="64"/>
      <c r="X34" s="65"/>
      <c r="Y34" s="61"/>
      <c r="Z34" s="62"/>
    </row>
    <row r="35" spans="2:26" ht="19" customHeight="1">
      <c r="B35" s="69"/>
      <c r="C35" s="70"/>
      <c r="D35" s="70"/>
      <c r="E35" s="70"/>
      <c r="F35" s="70"/>
      <c r="G35" s="70"/>
      <c r="H35" s="71"/>
      <c r="I35" s="63"/>
      <c r="J35" s="64"/>
      <c r="K35" s="65"/>
      <c r="L35" s="61"/>
      <c r="M35" s="62"/>
      <c r="N35" s="10"/>
      <c r="O35" s="69"/>
      <c r="P35" s="70"/>
      <c r="Q35" s="70"/>
      <c r="R35" s="70"/>
      <c r="S35" s="70"/>
      <c r="T35" s="70"/>
      <c r="U35" s="71"/>
      <c r="V35" s="63"/>
      <c r="W35" s="64"/>
      <c r="X35" s="65"/>
      <c r="Y35" s="61"/>
      <c r="Z35" s="62"/>
    </row>
    <row r="36" spans="2:26" ht="19" customHeight="1">
      <c r="B36" s="72"/>
      <c r="C36" s="73"/>
      <c r="D36" s="73"/>
      <c r="E36" s="73"/>
      <c r="F36" s="73"/>
      <c r="G36" s="73"/>
      <c r="H36" s="74"/>
      <c r="I36" s="58"/>
      <c r="J36" s="59"/>
      <c r="K36" s="60"/>
      <c r="L36" s="47"/>
      <c r="M36" s="48"/>
      <c r="N36" s="10"/>
      <c r="O36" s="72"/>
      <c r="P36" s="73"/>
      <c r="Q36" s="73"/>
      <c r="R36" s="73"/>
      <c r="S36" s="73"/>
      <c r="T36" s="73"/>
      <c r="U36" s="74"/>
      <c r="V36" s="58"/>
      <c r="W36" s="59"/>
      <c r="X36" s="60"/>
      <c r="Y36" s="47"/>
      <c r="Z36" s="48"/>
    </row>
    <row r="37" spans="2:26" ht="19" customHeight="1">
      <c r="B37" s="78" t="s">
        <v>2</v>
      </c>
      <c r="C37" s="79"/>
      <c r="D37" s="75"/>
      <c r="E37" s="76"/>
      <c r="F37" s="76"/>
      <c r="G37" s="76"/>
      <c r="H37" s="76"/>
      <c r="I37" s="76"/>
      <c r="J37" s="76"/>
      <c r="K37" s="77"/>
      <c r="L37" s="49" t="s">
        <v>3</v>
      </c>
      <c r="M37" s="50"/>
      <c r="N37" s="70"/>
      <c r="O37" s="78" t="s">
        <v>2</v>
      </c>
      <c r="P37" s="79"/>
      <c r="Q37" s="75"/>
      <c r="R37" s="76"/>
      <c r="S37" s="76"/>
      <c r="T37" s="76"/>
      <c r="U37" s="76"/>
      <c r="V37" s="76"/>
      <c r="W37" s="76"/>
      <c r="X37" s="77"/>
      <c r="Y37" s="49" t="s">
        <v>3</v>
      </c>
      <c r="Z37" s="50"/>
    </row>
    <row r="38" spans="2:26" ht="19" customHeight="1">
      <c r="B38" s="53" t="s">
        <v>5</v>
      </c>
      <c r="C38" s="54"/>
      <c r="D38" s="55"/>
      <c r="E38" s="56"/>
      <c r="F38" s="56"/>
      <c r="G38" s="56"/>
      <c r="H38" s="56"/>
      <c r="I38" s="56"/>
      <c r="J38" s="56"/>
      <c r="K38" s="57"/>
      <c r="L38" s="51"/>
      <c r="M38" s="52"/>
      <c r="N38" s="70"/>
      <c r="O38" s="53" t="s">
        <v>5</v>
      </c>
      <c r="P38" s="54"/>
      <c r="Q38" s="55"/>
      <c r="R38" s="56"/>
      <c r="S38" s="56"/>
      <c r="T38" s="56"/>
      <c r="U38" s="56"/>
      <c r="V38" s="56"/>
      <c r="W38" s="56"/>
      <c r="X38" s="57"/>
      <c r="Y38" s="51"/>
      <c r="Z38" s="52"/>
    </row>
    <row r="39" spans="2:26" ht="19" customHeight="1">
      <c r="B39" s="66"/>
      <c r="C39" s="67"/>
      <c r="D39" s="67"/>
      <c r="E39" s="67"/>
      <c r="F39" s="67"/>
      <c r="G39" s="67"/>
      <c r="H39" s="68"/>
      <c r="I39" s="63"/>
      <c r="J39" s="64"/>
      <c r="K39" s="65"/>
      <c r="L39" s="61"/>
      <c r="M39" s="62"/>
      <c r="N39" s="70"/>
      <c r="O39" s="66"/>
      <c r="P39" s="67"/>
      <c r="Q39" s="67"/>
      <c r="R39" s="67"/>
      <c r="S39" s="67"/>
      <c r="T39" s="67"/>
      <c r="U39" s="68"/>
      <c r="V39" s="63"/>
      <c r="W39" s="64"/>
      <c r="X39" s="65"/>
      <c r="Y39" s="61"/>
      <c r="Z39" s="62"/>
    </row>
    <row r="40" spans="2:26" ht="19" customHeight="1">
      <c r="B40" s="69"/>
      <c r="C40" s="70"/>
      <c r="D40" s="70"/>
      <c r="E40" s="70"/>
      <c r="F40" s="70"/>
      <c r="G40" s="70"/>
      <c r="H40" s="71"/>
      <c r="I40" s="63"/>
      <c r="J40" s="64"/>
      <c r="K40" s="65"/>
      <c r="L40" s="61"/>
      <c r="M40" s="62"/>
      <c r="N40" s="70"/>
      <c r="O40" s="69"/>
      <c r="P40" s="70"/>
      <c r="Q40" s="70"/>
      <c r="R40" s="70"/>
      <c r="S40" s="70"/>
      <c r="T40" s="70"/>
      <c r="U40" s="71"/>
      <c r="V40" s="63"/>
      <c r="W40" s="64"/>
      <c r="X40" s="65"/>
      <c r="Y40" s="61"/>
      <c r="Z40" s="62"/>
    </row>
    <row r="41" spans="2:26" ht="19" customHeight="1">
      <c r="B41" s="69"/>
      <c r="C41" s="70"/>
      <c r="D41" s="70"/>
      <c r="E41" s="70"/>
      <c r="F41" s="70"/>
      <c r="G41" s="70"/>
      <c r="H41" s="71"/>
      <c r="I41" s="63"/>
      <c r="J41" s="64"/>
      <c r="K41" s="65"/>
      <c r="L41" s="61"/>
      <c r="M41" s="62"/>
      <c r="N41" s="70"/>
      <c r="O41" s="69"/>
      <c r="P41" s="70"/>
      <c r="Q41" s="70"/>
      <c r="R41" s="70"/>
      <c r="S41" s="70"/>
      <c r="T41" s="70"/>
      <c r="U41" s="71"/>
      <c r="V41" s="63"/>
      <c r="W41" s="64"/>
      <c r="X41" s="65"/>
      <c r="Y41" s="61"/>
      <c r="Z41" s="62"/>
    </row>
    <row r="42" spans="2:26" ht="19" customHeight="1">
      <c r="B42" s="69"/>
      <c r="C42" s="70"/>
      <c r="D42" s="70"/>
      <c r="E42" s="70"/>
      <c r="F42" s="70"/>
      <c r="G42" s="70"/>
      <c r="H42" s="71"/>
      <c r="I42" s="63"/>
      <c r="J42" s="64"/>
      <c r="K42" s="65"/>
      <c r="L42" s="61"/>
      <c r="M42" s="62"/>
      <c r="N42" s="10"/>
      <c r="O42" s="69"/>
      <c r="P42" s="70"/>
      <c r="Q42" s="70"/>
      <c r="R42" s="70"/>
      <c r="S42" s="70"/>
      <c r="T42" s="70"/>
      <c r="U42" s="71"/>
      <c r="V42" s="63"/>
      <c r="W42" s="64"/>
      <c r="X42" s="65"/>
      <c r="Y42" s="61"/>
      <c r="Z42" s="62"/>
    </row>
    <row r="43" spans="2:26" ht="19" customHeight="1">
      <c r="B43" s="72"/>
      <c r="C43" s="73"/>
      <c r="D43" s="73"/>
      <c r="E43" s="73"/>
      <c r="F43" s="73"/>
      <c r="G43" s="73"/>
      <c r="H43" s="74"/>
      <c r="I43" s="58"/>
      <c r="J43" s="59"/>
      <c r="K43" s="60"/>
      <c r="L43" s="47"/>
      <c r="M43" s="48"/>
      <c r="N43" s="10"/>
      <c r="O43" s="72"/>
      <c r="P43" s="73"/>
      <c r="Q43" s="73"/>
      <c r="R43" s="73"/>
      <c r="S43" s="73"/>
      <c r="T43" s="73"/>
      <c r="U43" s="74"/>
      <c r="V43" s="58"/>
      <c r="W43" s="59"/>
      <c r="X43" s="60"/>
      <c r="Y43" s="47"/>
      <c r="Z43" s="48"/>
    </row>
    <row r="44" spans="2:26" ht="19" customHeight="1">
      <c r="B44" s="7"/>
      <c r="C44" s="7"/>
      <c r="D44" s="7"/>
      <c r="E44" s="7"/>
      <c r="F44" s="7"/>
      <c r="G44" s="7"/>
      <c r="H44" s="7"/>
      <c r="I44" s="7"/>
      <c r="J44" s="7"/>
      <c r="K44" s="7"/>
      <c r="L44" s="7"/>
      <c r="M44" s="7"/>
      <c r="N44" s="7"/>
      <c r="O44" s="7"/>
      <c r="P44" s="7"/>
      <c r="Q44" s="7"/>
      <c r="R44" s="7"/>
      <c r="S44" s="7"/>
      <c r="T44" s="7"/>
      <c r="U44" s="7"/>
      <c r="V44" s="7"/>
      <c r="W44" s="7"/>
      <c r="X44" s="7"/>
      <c r="Y44" s="7"/>
      <c r="Z44" s="7"/>
    </row>
    <row r="45" spans="2:26" ht="23" customHeight="1">
      <c r="B45" s="44" t="s">
        <v>46</v>
      </c>
      <c r="C45" s="44"/>
      <c r="D45" s="44"/>
      <c r="E45" s="44"/>
      <c r="F45" s="44"/>
      <c r="G45" s="44"/>
      <c r="H45" s="44"/>
      <c r="I45" s="44"/>
      <c r="J45" s="44"/>
      <c r="K45" s="44"/>
      <c r="L45" s="45">
        <f>IF(COUNTIF(AE3:AE14,"要確認")&gt;0,"確認",SUM(AE3:AE14))</f>
        <v>0</v>
      </c>
      <c r="M45" s="45"/>
      <c r="N45" s="12"/>
      <c r="O45" s="44" t="s">
        <v>47</v>
      </c>
      <c r="P45" s="44"/>
      <c r="Q45" s="44"/>
      <c r="R45" s="44"/>
      <c r="S45" s="44"/>
      <c r="T45" s="44"/>
      <c r="U45" s="44"/>
      <c r="V45" s="46">
        <f>IF(COUNTIF(AF3:AF14,"要確認")&gt;0,"要確認",SUM(AF3:AF14))</f>
        <v>0</v>
      </c>
      <c r="W45" s="46"/>
      <c r="X45" s="46"/>
      <c r="Y45" s="46"/>
      <c r="Z45" s="46"/>
    </row>
    <row r="46" spans="2:26" ht="15" customHeight="1">
      <c r="B46" s="41" t="s">
        <v>48</v>
      </c>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2:26" ht="15" customHeight="1"/>
    <row r="48" spans="2:26" ht="23" customHeight="1">
      <c r="B48" s="42"/>
      <c r="C48" s="42"/>
      <c r="D48" s="42"/>
      <c r="E48" s="42"/>
      <c r="F48" s="42"/>
      <c r="G48" s="42"/>
      <c r="H48" s="42"/>
      <c r="I48" s="42"/>
      <c r="J48" s="42"/>
      <c r="K48" s="42"/>
      <c r="L48" s="42"/>
      <c r="M48" s="42"/>
      <c r="N48" s="42"/>
      <c r="O48" s="42"/>
      <c r="P48" s="42"/>
      <c r="Q48" s="42"/>
      <c r="R48" s="42"/>
      <c r="S48" s="42"/>
      <c r="T48" s="42"/>
      <c r="U48" s="42"/>
      <c r="V48" s="42"/>
      <c r="W48" s="42"/>
      <c r="X48" s="42"/>
      <c r="Y48" s="42"/>
      <c r="Z48" s="42"/>
    </row>
    <row r="49" spans="2:26" ht="15" customHeight="1">
      <c r="B49" s="7"/>
      <c r="C49" s="7"/>
      <c r="D49" s="7"/>
      <c r="E49" s="7"/>
      <c r="F49" s="7"/>
      <c r="G49" s="7"/>
      <c r="H49" s="7"/>
      <c r="I49" s="7"/>
      <c r="J49" s="7"/>
      <c r="K49" s="7"/>
      <c r="L49" s="7"/>
      <c r="M49" s="7"/>
      <c r="N49" s="7"/>
      <c r="O49" s="7"/>
      <c r="P49" s="7"/>
      <c r="Q49" s="7"/>
      <c r="R49" s="7"/>
      <c r="S49" s="7"/>
      <c r="T49" s="7"/>
      <c r="U49" s="7"/>
      <c r="V49" s="7"/>
      <c r="W49" s="7"/>
      <c r="X49" s="7"/>
      <c r="Y49" s="7"/>
      <c r="Z49" s="7"/>
    </row>
    <row r="50" spans="2:26" ht="15" customHeight="1"/>
    <row r="51" spans="2:26" ht="15" customHeight="1"/>
    <row r="52" spans="2:26" ht="15" customHeight="1"/>
    <row r="53" spans="2:26" ht="15" customHeight="1"/>
    <row r="54" spans="2:26" ht="15" customHeight="1"/>
    <row r="55" spans="2:26" ht="15" customHeight="1"/>
    <row r="56" spans="2:26" ht="15" customHeight="1"/>
    <row r="57" spans="2:26" ht="15" customHeight="1"/>
    <row r="58" spans="2:26" ht="15" customHeight="1"/>
    <row r="59" spans="2:26" ht="15" customHeight="1"/>
    <row r="60" spans="2:26" ht="15" customHeight="1"/>
    <row r="61" spans="2:26" ht="15" customHeight="1"/>
    <row r="62" spans="2:26" ht="15" customHeight="1"/>
    <row r="63" spans="2:26" ht="15" customHeight="1"/>
    <row r="64" spans="2:26"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sheetData>
  <sheetProtection sheet="1" objects="1" scenarios="1" selectLockedCells="1"/>
  <sortState xmlns:xlrd2="http://schemas.microsoft.com/office/spreadsheetml/2017/richdata2" ref="AT2:AT19">
    <sortCondition ref="AT2:AT19"/>
  </sortState>
  <mergeCells count="205">
    <mergeCell ref="Q2:X2"/>
    <mergeCell ref="Y2:Z3"/>
    <mergeCell ref="B3:C3"/>
    <mergeCell ref="D3:K3"/>
    <mergeCell ref="O3:P3"/>
    <mergeCell ref="Q3:X3"/>
    <mergeCell ref="B2:C2"/>
    <mergeCell ref="D2:K2"/>
    <mergeCell ref="L2:M3"/>
    <mergeCell ref="N2:N6"/>
    <mergeCell ref="O2:P2"/>
    <mergeCell ref="I6:K6"/>
    <mergeCell ref="L6:M6"/>
    <mergeCell ref="V6:X6"/>
    <mergeCell ref="Y6:Z6"/>
    <mergeCell ref="I7:K7"/>
    <mergeCell ref="L7:M7"/>
    <mergeCell ref="V7:X7"/>
    <mergeCell ref="Y7:Z7"/>
    <mergeCell ref="B4:H8"/>
    <mergeCell ref="I4:K4"/>
    <mergeCell ref="L4:M4"/>
    <mergeCell ref="O4:U8"/>
    <mergeCell ref="V4:X4"/>
    <mergeCell ref="Y4:Z4"/>
    <mergeCell ref="I5:K5"/>
    <mergeCell ref="L5:M5"/>
    <mergeCell ref="V5:X5"/>
    <mergeCell ref="Y5:Z5"/>
    <mergeCell ref="I8:K8"/>
    <mergeCell ref="L8:M8"/>
    <mergeCell ref="V8:X8"/>
    <mergeCell ref="Y8:Z8"/>
    <mergeCell ref="B9:C9"/>
    <mergeCell ref="D9:K9"/>
    <mergeCell ref="L9:M10"/>
    <mergeCell ref="N9:N13"/>
    <mergeCell ref="O9:P9"/>
    <mergeCell ref="Q9:X9"/>
    <mergeCell ref="Y9:Z10"/>
    <mergeCell ref="B10:C10"/>
    <mergeCell ref="D10:K10"/>
    <mergeCell ref="O10:P10"/>
    <mergeCell ref="Q10:X10"/>
    <mergeCell ref="B11:H15"/>
    <mergeCell ref="I11:K11"/>
    <mergeCell ref="L11:M11"/>
    <mergeCell ref="Y11:Z11"/>
    <mergeCell ref="I12:K12"/>
    <mergeCell ref="L12:M12"/>
    <mergeCell ref="V12:X12"/>
    <mergeCell ref="Y12:Z12"/>
    <mergeCell ref="Y14:Z14"/>
    <mergeCell ref="I15:K15"/>
    <mergeCell ref="L15:M15"/>
    <mergeCell ref="V15:X15"/>
    <mergeCell ref="Y15:Z15"/>
    <mergeCell ref="O11:U15"/>
    <mergeCell ref="V11:X11"/>
    <mergeCell ref="I14:K14"/>
    <mergeCell ref="L14:M14"/>
    <mergeCell ref="V14:X14"/>
    <mergeCell ref="I13:K13"/>
    <mergeCell ref="L13:M13"/>
    <mergeCell ref="Y13:Z13"/>
    <mergeCell ref="Y16:Z17"/>
    <mergeCell ref="V13:X13"/>
    <mergeCell ref="B17:C17"/>
    <mergeCell ref="D17:K17"/>
    <mergeCell ref="O17:P17"/>
    <mergeCell ref="Q17:X17"/>
    <mergeCell ref="B16:C16"/>
    <mergeCell ref="D16:K16"/>
    <mergeCell ref="L16:M17"/>
    <mergeCell ref="Y18:Z18"/>
    <mergeCell ref="I19:K19"/>
    <mergeCell ref="L19:M19"/>
    <mergeCell ref="V19:X19"/>
    <mergeCell ref="Y19:Z19"/>
    <mergeCell ref="Y21:Z21"/>
    <mergeCell ref="I22:K22"/>
    <mergeCell ref="L22:M22"/>
    <mergeCell ref="V22:X22"/>
    <mergeCell ref="Y22:Z22"/>
    <mergeCell ref="I18:K18"/>
    <mergeCell ref="L18:M18"/>
    <mergeCell ref="O18:U22"/>
    <mergeCell ref="V18:X18"/>
    <mergeCell ref="N16:N20"/>
    <mergeCell ref="O16:P16"/>
    <mergeCell ref="Q16:X16"/>
    <mergeCell ref="I21:K21"/>
    <mergeCell ref="L21:M21"/>
    <mergeCell ref="V21:X21"/>
    <mergeCell ref="I20:K20"/>
    <mergeCell ref="L20:M20"/>
    <mergeCell ref="V20:X20"/>
    <mergeCell ref="Y20:Z20"/>
    <mergeCell ref="Y23:Z24"/>
    <mergeCell ref="B24:C24"/>
    <mergeCell ref="D24:K24"/>
    <mergeCell ref="O24:P24"/>
    <mergeCell ref="Q24:X24"/>
    <mergeCell ref="B23:C23"/>
    <mergeCell ref="D23:K23"/>
    <mergeCell ref="L23:M24"/>
    <mergeCell ref="B18:H22"/>
    <mergeCell ref="Y28:Z28"/>
    <mergeCell ref="I29:K29"/>
    <mergeCell ref="L29:M29"/>
    <mergeCell ref="V29:X29"/>
    <mergeCell ref="Y29:Z29"/>
    <mergeCell ref="B25:H29"/>
    <mergeCell ref="I25:K25"/>
    <mergeCell ref="L25:M25"/>
    <mergeCell ref="O25:U29"/>
    <mergeCell ref="V25:X25"/>
    <mergeCell ref="N23:N27"/>
    <mergeCell ref="O23:P23"/>
    <mergeCell ref="Q23:X23"/>
    <mergeCell ref="I28:K28"/>
    <mergeCell ref="L28:M28"/>
    <mergeCell ref="V28:X28"/>
    <mergeCell ref="I27:K27"/>
    <mergeCell ref="L27:M27"/>
    <mergeCell ref="V27:X27"/>
    <mergeCell ref="B32:H36"/>
    <mergeCell ref="I32:K32"/>
    <mergeCell ref="L32:M32"/>
    <mergeCell ref="O32:U36"/>
    <mergeCell ref="V32:X32"/>
    <mergeCell ref="N30:N34"/>
    <mergeCell ref="O30:P30"/>
    <mergeCell ref="Q30:X30"/>
    <mergeCell ref="I35:K35"/>
    <mergeCell ref="L35:M35"/>
    <mergeCell ref="V35:X35"/>
    <mergeCell ref="I34:K34"/>
    <mergeCell ref="L34:M34"/>
    <mergeCell ref="V34:X34"/>
    <mergeCell ref="B31:C31"/>
    <mergeCell ref="D31:K31"/>
    <mergeCell ref="O31:P31"/>
    <mergeCell ref="Q31:X31"/>
    <mergeCell ref="B30:C30"/>
    <mergeCell ref="D30:K30"/>
    <mergeCell ref="L30:M31"/>
    <mergeCell ref="B37:C37"/>
    <mergeCell ref="D37:K37"/>
    <mergeCell ref="L37:M38"/>
    <mergeCell ref="N37:N41"/>
    <mergeCell ref="O37:P37"/>
    <mergeCell ref="Q37:X37"/>
    <mergeCell ref="Y37:Z38"/>
    <mergeCell ref="B38:C38"/>
    <mergeCell ref="D38:K38"/>
    <mergeCell ref="O38:P38"/>
    <mergeCell ref="Q38:X38"/>
    <mergeCell ref="B39:H43"/>
    <mergeCell ref="I39:K39"/>
    <mergeCell ref="L39:M39"/>
    <mergeCell ref="O39:U43"/>
    <mergeCell ref="I42:K42"/>
    <mergeCell ref="L42:M42"/>
    <mergeCell ref="V42:X42"/>
    <mergeCell ref="Y42:Z42"/>
    <mergeCell ref="V39:X39"/>
    <mergeCell ref="Y39:Z39"/>
    <mergeCell ref="I40:K40"/>
    <mergeCell ref="L40:M40"/>
    <mergeCell ref="V40:X40"/>
    <mergeCell ref="AC1:AJ1"/>
    <mergeCell ref="Y27:Z27"/>
    <mergeCell ref="I41:K41"/>
    <mergeCell ref="L41:M41"/>
    <mergeCell ref="V41:X41"/>
    <mergeCell ref="Y41:Z41"/>
    <mergeCell ref="Y34:Z34"/>
    <mergeCell ref="Y32:Z32"/>
    <mergeCell ref="I33:K33"/>
    <mergeCell ref="L33:M33"/>
    <mergeCell ref="V33:X33"/>
    <mergeCell ref="Y33:Z33"/>
    <mergeCell ref="Y35:Z35"/>
    <mergeCell ref="I36:K36"/>
    <mergeCell ref="L36:M36"/>
    <mergeCell ref="V36:X36"/>
    <mergeCell ref="Y36:Z36"/>
    <mergeCell ref="Y40:Z40"/>
    <mergeCell ref="Y30:Z31"/>
    <mergeCell ref="Y25:Z25"/>
    <mergeCell ref="I26:K26"/>
    <mergeCell ref="L26:M26"/>
    <mergeCell ref="V26:X26"/>
    <mergeCell ref="Y26:Z26"/>
    <mergeCell ref="B46:Z46"/>
    <mergeCell ref="B48:Z48"/>
    <mergeCell ref="B45:K45"/>
    <mergeCell ref="L45:M45"/>
    <mergeCell ref="O45:U45"/>
    <mergeCell ref="V45:Z45"/>
    <mergeCell ref="I43:K43"/>
    <mergeCell ref="L43:M43"/>
    <mergeCell ref="V43:X43"/>
    <mergeCell ref="Y43:Z43"/>
  </mergeCells>
  <phoneticPr fontId="1"/>
  <conditionalFormatting sqref="L4:M4">
    <cfRule type="expression" dxfId="59" priority="1">
      <formula>OR(IF(ISNUMBER(L4),OR(L4&lt;0,MOD(L4,1)&lt;&gt;0),L4&lt;&gt;""),AND(ISNUMBER(L4),L4&gt;0,OR(I4="",D2="",NOT(ISNUMBER(D3)),D3&lt;0)))</formula>
    </cfRule>
  </conditionalFormatting>
  <conditionalFormatting sqref="L5:M5">
    <cfRule type="expression" dxfId="58" priority="2">
      <formula>OR(IF(ISNUMBER(L5),OR(L5&lt;0,MOD(L5,1)&lt;&gt;0),L5&lt;&gt;""),AND(ISNUMBER(L5),L5&gt;0,OR(I5="",D2="",NOT(ISNUMBER(D3)),D3&lt;0)))</formula>
    </cfRule>
  </conditionalFormatting>
  <conditionalFormatting sqref="L6:M6">
    <cfRule type="expression" dxfId="57" priority="3">
      <formula>OR(IF(ISNUMBER(L6),OR(L6&lt;0,MOD(L6,1)&lt;&gt;0),L6&lt;&gt;""),AND(ISNUMBER(L6),L6&gt;0,OR(I6="",D2="",NOT(ISNUMBER(D3)),D3&lt;0)))</formula>
    </cfRule>
  </conditionalFormatting>
  <conditionalFormatting sqref="L7:M7">
    <cfRule type="expression" dxfId="56" priority="4">
      <formula>OR(IF(ISNUMBER(L7),OR(L7&lt;0,MOD(L7,1)&lt;&gt;0),L7&lt;&gt;""),AND(ISNUMBER(L7),L7&gt;0,OR(I7="",D2="",NOT(ISNUMBER(D3)),D3&lt;0)))</formula>
    </cfRule>
  </conditionalFormatting>
  <conditionalFormatting sqref="L8:M8">
    <cfRule type="expression" dxfId="55" priority="5">
      <formula>OR(IF(ISNUMBER(L8),OR(L8&lt;0,MOD(L8,1)&lt;&gt;0),L8&lt;&gt;""),AND(ISNUMBER(L8),L8&gt;0,OR(I8="",D2="",NOT(ISNUMBER(D3)),D3&lt;0)))</formula>
    </cfRule>
  </conditionalFormatting>
  <conditionalFormatting sqref="L11:M11">
    <cfRule type="expression" dxfId="54" priority="11">
      <formula>OR(IF(ISNUMBER(L11),OR(L11&lt;0,MOD(L11,1)&lt;&gt;0),L11&lt;&gt;""),AND(ISNUMBER(L11),L11&gt;0,OR(I11="",D9="",NOT(ISNUMBER(D10)),D10&lt;0)))</formula>
    </cfRule>
  </conditionalFormatting>
  <conditionalFormatting sqref="L12:M12">
    <cfRule type="expression" dxfId="53" priority="12">
      <formula>OR(IF(ISNUMBER(L12),OR(L12&lt;0,MOD(L12,1)&lt;&gt;0),L12&lt;&gt;""),AND(ISNUMBER(L12),L12&gt;0,OR(I12="",D9="",NOT(ISNUMBER(D10)),D10&lt;0)))</formula>
    </cfRule>
  </conditionalFormatting>
  <conditionalFormatting sqref="L13:M13">
    <cfRule type="expression" dxfId="52" priority="13">
      <formula>OR(IF(ISNUMBER(L13),OR(L13&lt;0,MOD(L13,1)&lt;&gt;0),L13&lt;&gt;""),AND(ISNUMBER(L13),L13&gt;0,OR(I13="",D9="",NOT(ISNUMBER(D10)),D10&lt;0)))</formula>
    </cfRule>
  </conditionalFormatting>
  <conditionalFormatting sqref="L14:M14">
    <cfRule type="expression" dxfId="51" priority="14">
      <formula>OR(IF(ISNUMBER(L14),OR(L14&lt;0,MOD(L14,1)&lt;&gt;0),L14&lt;&gt;""),AND(ISNUMBER(L14),L14&gt;0,OR(I14="",D9="",NOT(ISNUMBER(D10)),D10&lt;0)))</formula>
    </cfRule>
  </conditionalFormatting>
  <conditionalFormatting sqref="L15:M15">
    <cfRule type="expression" dxfId="50" priority="15">
      <formula>OR(IF(ISNUMBER(L15),OR(L15&lt;0,MOD(L15,1)&lt;&gt;0),L15&lt;&gt;""),AND(ISNUMBER(L15),L15&gt;0,OR(I15="",D9="",NOT(ISNUMBER(D10)),D10&lt;0)))</formula>
    </cfRule>
  </conditionalFormatting>
  <conditionalFormatting sqref="L18:M18">
    <cfRule type="expression" dxfId="49" priority="21">
      <formula>OR(IF(ISNUMBER(L18),OR(L18&lt;0,MOD(L18,1)&lt;&gt;0),L18&lt;&gt;""),AND(ISNUMBER(L18),L18&gt;0,OR(I18="",D16="",NOT(ISNUMBER(D17)),D17&lt;0)))</formula>
    </cfRule>
  </conditionalFormatting>
  <conditionalFormatting sqref="L19:M19">
    <cfRule type="expression" dxfId="48" priority="22">
      <formula>OR(IF(ISNUMBER(L19),OR(L19&lt;0,MOD(L19,1)&lt;&gt;0),L19&lt;&gt;""),AND(ISNUMBER(L19),L19&gt;0,OR(I19="",D16="",NOT(ISNUMBER(D17)),D17&lt;0)))</formula>
    </cfRule>
  </conditionalFormatting>
  <conditionalFormatting sqref="L20:M20">
    <cfRule type="expression" dxfId="47" priority="23">
      <formula>OR(IF(ISNUMBER(L20),OR(L20&lt;0,MOD(L20,1)&lt;&gt;0),L20&lt;&gt;""),AND(ISNUMBER(L20),L20&gt;0,OR(I20="",D16="",NOT(ISNUMBER(D17)),D17&lt;0)))</formula>
    </cfRule>
  </conditionalFormatting>
  <conditionalFormatting sqref="L21:M21">
    <cfRule type="expression" dxfId="46" priority="24">
      <formula>OR(IF(ISNUMBER(L21),OR(L21&lt;0,MOD(L21,1)&lt;&gt;0),L21&lt;&gt;""),AND(ISNUMBER(L21),L21&gt;0,OR(I21="",D16="",NOT(ISNUMBER(D17)),D17&lt;0)))</formula>
    </cfRule>
  </conditionalFormatting>
  <conditionalFormatting sqref="L22:M22">
    <cfRule type="expression" dxfId="45" priority="25">
      <formula>OR(IF(ISNUMBER(L22),OR(L22&lt;0,MOD(L22,1)&lt;&gt;0),L22&lt;&gt;""),AND(ISNUMBER(L22),L22&gt;0,OR(I22="",D16="",NOT(ISNUMBER(D17)),D17&lt;0)))</formula>
    </cfRule>
  </conditionalFormatting>
  <conditionalFormatting sqref="L25:M25">
    <cfRule type="expression" dxfId="44" priority="31">
      <formula>OR(IF(ISNUMBER(L25),OR(L25&lt;0,MOD(L25,1)&lt;&gt;0),L25&lt;&gt;""),AND(ISNUMBER(L25),L25&gt;0,OR(I25="",D23="",NOT(ISNUMBER(D24)),D24&lt;0)))</formula>
    </cfRule>
  </conditionalFormatting>
  <conditionalFormatting sqref="L26:M26">
    <cfRule type="expression" dxfId="43" priority="32">
      <formula>OR(IF(ISNUMBER(L26),OR(L26&lt;0,MOD(L26,1)&lt;&gt;0),L26&lt;&gt;""),AND(ISNUMBER(L26),L26&gt;0,OR(I26="",D23="",NOT(ISNUMBER(D24)),D24&lt;0)))</formula>
    </cfRule>
  </conditionalFormatting>
  <conditionalFormatting sqref="L27:M27">
    <cfRule type="expression" dxfId="42" priority="33">
      <formula>OR(IF(ISNUMBER(L27),OR(L27&lt;0,MOD(L27,1)&lt;&gt;0),L27&lt;&gt;""),AND(ISNUMBER(L27),L27&gt;0,OR(I27="",D23="",NOT(ISNUMBER(D24)),D24&lt;0)))</formula>
    </cfRule>
  </conditionalFormatting>
  <conditionalFormatting sqref="L28:M28">
    <cfRule type="expression" dxfId="41" priority="34">
      <formula>OR(IF(ISNUMBER(L28),OR(L28&lt;0,MOD(L28,1)&lt;&gt;0),L28&lt;&gt;""),AND(ISNUMBER(L28),L28&gt;0,OR(I28="",D23="",NOT(ISNUMBER(D24)),D24&lt;0)))</formula>
    </cfRule>
  </conditionalFormatting>
  <conditionalFormatting sqref="L29:M29">
    <cfRule type="expression" dxfId="40" priority="35">
      <formula>OR(IF(ISNUMBER(L29),OR(L29&lt;0,MOD(L29,1)&lt;&gt;0),L29&lt;&gt;""),AND(ISNUMBER(L29),L29&gt;0,OR(I29="",D23="",NOT(ISNUMBER(D24)),D24&lt;0)))</formula>
    </cfRule>
  </conditionalFormatting>
  <conditionalFormatting sqref="L32:M32">
    <cfRule type="expression" dxfId="39" priority="41">
      <formula>OR(IF(ISNUMBER(L32),OR(L32&lt;0,MOD(L32,1)&lt;&gt;0),L32&lt;&gt;""),AND(ISNUMBER(L32),L32&gt;0,OR(I32="",D30="",NOT(ISNUMBER(D31)),D31&lt;0)))</formula>
    </cfRule>
  </conditionalFormatting>
  <conditionalFormatting sqref="L33:M33">
    <cfRule type="expression" dxfId="38" priority="42">
      <formula>OR(IF(ISNUMBER(L33),OR(L33&lt;0,MOD(L33,1)&lt;&gt;0),L33&lt;&gt;""),AND(ISNUMBER(L33),L33&gt;0,OR(I33="",D30="",NOT(ISNUMBER(D31)),D31&lt;0)))</formula>
    </cfRule>
  </conditionalFormatting>
  <conditionalFormatting sqref="L34:M34">
    <cfRule type="expression" dxfId="37" priority="43">
      <formula>OR(IF(ISNUMBER(L34),OR(L34&lt;0,MOD(L34,1)&lt;&gt;0),L34&lt;&gt;""),AND(ISNUMBER(L34),L34&gt;0,OR(I34="",D30="",NOT(ISNUMBER(D31)),D31&lt;0)))</formula>
    </cfRule>
  </conditionalFormatting>
  <conditionalFormatting sqref="L35:M35">
    <cfRule type="expression" dxfId="36" priority="44">
      <formula>OR(IF(ISNUMBER(L35),OR(L35&lt;0,MOD(L35,1)&lt;&gt;0),L35&lt;&gt;""),AND(ISNUMBER(L35),L35&gt;0,OR(I35="",D30="",NOT(ISNUMBER(D31)),D31&lt;0)))</formula>
    </cfRule>
  </conditionalFormatting>
  <conditionalFormatting sqref="L36:M36">
    <cfRule type="expression" dxfId="35" priority="45">
      <formula>OR(IF(ISNUMBER(L36),OR(L36&lt;0,MOD(L36,1)&lt;&gt;0),L36&lt;&gt;""),AND(ISNUMBER(L36),L36&gt;0,OR(I36="",D30="",NOT(ISNUMBER(D31)),D31&lt;0)))</formula>
    </cfRule>
  </conditionalFormatting>
  <conditionalFormatting sqref="L39:M39">
    <cfRule type="expression" dxfId="34" priority="51">
      <formula>OR(IF(ISNUMBER(L39),OR(L39&lt;0,MOD(L39,1)&lt;&gt;0),L39&lt;&gt;""),AND(ISNUMBER(L39),L39&gt;0,OR(I39="",D37="",NOT(ISNUMBER(D38)),D38&lt;0)))</formula>
    </cfRule>
  </conditionalFormatting>
  <conditionalFormatting sqref="L40:M40">
    <cfRule type="expression" dxfId="33" priority="52">
      <formula>OR(IF(ISNUMBER(L40),OR(L40&lt;0,MOD(L40,1)&lt;&gt;0),L40&lt;&gt;""),AND(ISNUMBER(L40),L40&gt;0,OR(I40="",D37="",NOT(ISNUMBER(D38)),D38&lt;0)))</formula>
    </cfRule>
  </conditionalFormatting>
  <conditionalFormatting sqref="L41:M41">
    <cfRule type="expression" dxfId="32" priority="53">
      <formula>OR(IF(ISNUMBER(L41),OR(L41&lt;0,MOD(L41,1)&lt;&gt;0),L41&lt;&gt;""),AND(ISNUMBER(L41),L41&gt;0,OR(I41="",D37="",NOT(ISNUMBER(D38)),D38&lt;0)))</formula>
    </cfRule>
  </conditionalFormatting>
  <conditionalFormatting sqref="L42:M42">
    <cfRule type="expression" dxfId="31" priority="54">
      <formula>OR(IF(ISNUMBER(L42),OR(L42&lt;0,MOD(L42,1)&lt;&gt;0),L42&lt;&gt;""),AND(ISNUMBER(L42),L42&gt;0,OR(I42="",D37="",NOT(ISNUMBER(D38)),D38&lt;0)))</formula>
    </cfRule>
  </conditionalFormatting>
  <conditionalFormatting sqref="L43:M43">
    <cfRule type="expression" dxfId="30" priority="55">
      <formula>OR(IF(ISNUMBER(L43),OR(L43&lt;0,MOD(L43,1)&lt;&gt;0),L43&lt;&gt;""),AND(ISNUMBER(L43),L43&gt;0,OR(I43="",D37="",NOT(ISNUMBER(D38)),D38&lt;0)))</formula>
    </cfRule>
  </conditionalFormatting>
  <conditionalFormatting sqref="Y4:Z4">
    <cfRule type="expression" dxfId="29" priority="6">
      <formula>OR(IF(ISNUMBER(Y4),OR(Y4&lt;0,MOD(Y4,1)&lt;&gt;0),Y4&lt;&gt;""),AND(ISNUMBER(Y4),Y4&gt;0,OR(V4="",Q2="",NOT(ISNUMBER(Q3)),Q3&lt;0)))</formula>
    </cfRule>
  </conditionalFormatting>
  <conditionalFormatting sqref="Y5:Z5">
    <cfRule type="expression" dxfId="28" priority="7">
      <formula>OR(IF(ISNUMBER(Y5),OR(Y5&lt;0,MOD(Y5,1)&lt;&gt;0),Y5&lt;&gt;""),AND(ISNUMBER(Y5),Y5&gt;0,OR(V5="",Q2="",NOT(ISNUMBER(Q3)),Q3&lt;0)))</formula>
    </cfRule>
  </conditionalFormatting>
  <conditionalFormatting sqref="Y6:Z6">
    <cfRule type="expression" dxfId="27" priority="8">
      <formula>OR(IF(ISNUMBER(Y6),OR(Y6&lt;0,MOD(Y6,1)&lt;&gt;0),Y6&lt;&gt;""),AND(ISNUMBER(Y6),Y6&gt;0,OR(V6="",Q2="",NOT(ISNUMBER(Q3)),Q3&lt;0)))</formula>
    </cfRule>
  </conditionalFormatting>
  <conditionalFormatting sqref="Y7:Z7">
    <cfRule type="expression" dxfId="26" priority="9">
      <formula>OR(IF(ISNUMBER(Y7),OR(Y7&lt;0,MOD(Y7,1)&lt;&gt;0),Y7&lt;&gt;""),AND(ISNUMBER(Y7),Y7&gt;0,OR(V7="",Q2="",NOT(ISNUMBER(Q3)),Q3&lt;0)))</formula>
    </cfRule>
  </conditionalFormatting>
  <conditionalFormatting sqref="Y8:Z8">
    <cfRule type="expression" dxfId="25" priority="10">
      <formula>OR(IF(ISNUMBER(Y8),OR(Y8&lt;0,MOD(Y8,1)&lt;&gt;0),Y8&lt;&gt;""),AND(ISNUMBER(Y8),Y8&gt;0,OR(V8="",Q2="",NOT(ISNUMBER(Q3)),Q3&lt;0)))</formula>
    </cfRule>
  </conditionalFormatting>
  <conditionalFormatting sqref="Y11:Z11">
    <cfRule type="expression" dxfId="24" priority="16">
      <formula>OR(IF(ISNUMBER(Y11),OR(Y11&lt;0,MOD(Y11,1)&lt;&gt;0),Y11&lt;&gt;""),AND(ISNUMBER(Y11),Y11&gt;0,OR(V11="",Q9="",NOT(ISNUMBER(Q10)),Q10&lt;0)))</formula>
    </cfRule>
  </conditionalFormatting>
  <conditionalFormatting sqref="Y12:Z12">
    <cfRule type="expression" dxfId="23" priority="17">
      <formula>OR(IF(ISNUMBER(Y12),OR(Y12&lt;0,MOD(Y12,1)&lt;&gt;0),Y12&lt;&gt;""),AND(ISNUMBER(Y12),Y12&gt;0,OR(V12="",Q9="",NOT(ISNUMBER(Q10)),Q10&lt;0)))</formula>
    </cfRule>
  </conditionalFormatting>
  <conditionalFormatting sqref="Y13:Z13">
    <cfRule type="expression" dxfId="22" priority="18">
      <formula>OR(IF(ISNUMBER(Y13),OR(Y13&lt;0,MOD(Y13,1)&lt;&gt;0),Y13&lt;&gt;""),AND(ISNUMBER(Y13),Y13&gt;0,OR(V13="",Q9="",NOT(ISNUMBER(Q10)),Q10&lt;0)))</formula>
    </cfRule>
  </conditionalFormatting>
  <conditionalFormatting sqref="Y14:Z14">
    <cfRule type="expression" dxfId="21" priority="19">
      <formula>OR(IF(ISNUMBER(Y14),OR(Y14&lt;0,MOD(Y14,1)&lt;&gt;0),Y14&lt;&gt;""),AND(ISNUMBER(Y14),Y14&gt;0,OR(V14="",Q9="",NOT(ISNUMBER(Q10)),Q10&lt;0)))</formula>
    </cfRule>
  </conditionalFormatting>
  <conditionalFormatting sqref="Y15:Z15">
    <cfRule type="expression" dxfId="20" priority="20">
      <formula>OR(IF(ISNUMBER(Y15),OR(Y15&lt;0,MOD(Y15,1)&lt;&gt;0),Y15&lt;&gt;""),AND(ISNUMBER(Y15),Y15&gt;0,OR(V15="",Q9="",NOT(ISNUMBER(Q10)),Q10&lt;0)))</formula>
    </cfRule>
  </conditionalFormatting>
  <conditionalFormatting sqref="Y18:Z18">
    <cfRule type="expression" dxfId="19" priority="26">
      <formula>OR(IF(ISNUMBER(Y18),OR(Y18&lt;0,MOD(Y18,1)&lt;&gt;0),Y18&lt;&gt;""),AND(ISNUMBER(Y18),Y18&gt;0,OR(V18="",Q16="",NOT(ISNUMBER(Q17)),Q17&lt;0)))</formula>
    </cfRule>
  </conditionalFormatting>
  <conditionalFormatting sqref="Y19:Z19">
    <cfRule type="expression" dxfId="18" priority="27">
      <formula>OR(IF(ISNUMBER(Y19),OR(Y19&lt;0,MOD(Y19,1)&lt;&gt;0),Y19&lt;&gt;""),AND(ISNUMBER(Y19),Y19&gt;0,OR(V19="",Q16="",NOT(ISNUMBER(Q17)),Q17&lt;0)))</formula>
    </cfRule>
  </conditionalFormatting>
  <conditionalFormatting sqref="Y20:Z20">
    <cfRule type="expression" dxfId="17" priority="28">
      <formula>OR(IF(ISNUMBER(Y20),OR(Y20&lt;0,MOD(Y20,1)&lt;&gt;0),Y20&lt;&gt;""),AND(ISNUMBER(Y20),Y20&gt;0,OR(V20="",Q16="",NOT(ISNUMBER(Q17)),Q17&lt;0)))</formula>
    </cfRule>
  </conditionalFormatting>
  <conditionalFormatting sqref="Y21:Z21">
    <cfRule type="expression" dxfId="16" priority="29">
      <formula>OR(IF(ISNUMBER(Y21),OR(Y21&lt;0,MOD(Y21,1)&lt;&gt;0),Y21&lt;&gt;""),AND(ISNUMBER(Y21),Y21&gt;0,OR(V21="",Q16="",NOT(ISNUMBER(Q17)),Q17&lt;0)))</formula>
    </cfRule>
  </conditionalFormatting>
  <conditionalFormatting sqref="Y22:Z22">
    <cfRule type="expression" dxfId="15" priority="30">
      <formula>OR(IF(ISNUMBER(Y22),OR(Y22&lt;0,MOD(Y22,1)&lt;&gt;0),Y22&lt;&gt;""),AND(ISNUMBER(Y22),Y22&gt;0,OR(V22="",Q16="",NOT(ISNUMBER(Q17)),Q17&lt;0)))</formula>
    </cfRule>
  </conditionalFormatting>
  <conditionalFormatting sqref="Y25:Z25">
    <cfRule type="expression" dxfId="14" priority="36">
      <formula>OR(IF(ISNUMBER(Y25),OR(Y25&lt;0,MOD(Y25,1)&lt;&gt;0),Y25&lt;&gt;""),AND(ISNUMBER(Y25),Y25&gt;0,OR(V25="",Q23="",NOT(ISNUMBER(Q24)),Q24&lt;0)))</formula>
    </cfRule>
  </conditionalFormatting>
  <conditionalFormatting sqref="Y26:Z26">
    <cfRule type="expression" dxfId="13" priority="37">
      <formula>OR(IF(ISNUMBER(Y26),OR(Y26&lt;0,MOD(Y26,1)&lt;&gt;0),Y26&lt;&gt;""),AND(ISNUMBER(Y26),Y26&gt;0,OR(V26="",Q23="",NOT(ISNUMBER(Q24)),Q24&lt;0)))</formula>
    </cfRule>
  </conditionalFormatting>
  <conditionalFormatting sqref="Y27:Z27">
    <cfRule type="expression" dxfId="12" priority="38">
      <formula>OR(IF(ISNUMBER(Y27),OR(Y27&lt;0,MOD(Y27,1)&lt;&gt;0),Y27&lt;&gt;""),AND(ISNUMBER(Y27),Y27&gt;0,OR(V27="",Q23="",NOT(ISNUMBER(Q24)),Q24&lt;0)))</formula>
    </cfRule>
  </conditionalFormatting>
  <conditionalFormatting sqref="Y28:Z28">
    <cfRule type="expression" dxfId="11" priority="39">
      <formula>OR(IF(ISNUMBER(Y28),OR(Y28&lt;0,MOD(Y28,1)&lt;&gt;0),Y28&lt;&gt;""),AND(ISNUMBER(Y28),Y28&gt;0,OR(V28="",Q23="",NOT(ISNUMBER(Q24)),Q24&lt;0)))</formula>
    </cfRule>
  </conditionalFormatting>
  <conditionalFormatting sqref="Y29:Z29">
    <cfRule type="expression" dxfId="10" priority="40">
      <formula>OR(IF(ISNUMBER(Y29),OR(Y29&lt;0,MOD(Y29,1)&lt;&gt;0),Y29&lt;&gt;""),AND(ISNUMBER(Y29),Y29&gt;0,OR(V29="",Q23="",NOT(ISNUMBER(Q24)),Q24&lt;0)))</formula>
    </cfRule>
  </conditionalFormatting>
  <conditionalFormatting sqref="Y32:Z32">
    <cfRule type="expression" dxfId="9" priority="46">
      <formula>OR(IF(ISNUMBER(Y32),OR(Y32&lt;0,MOD(Y32,1)&lt;&gt;0),Y32&lt;&gt;""),AND(ISNUMBER(Y32),Y32&gt;0,OR(V32="",Q30="",NOT(ISNUMBER(Q31)),Q31&lt;0)))</formula>
    </cfRule>
  </conditionalFormatting>
  <conditionalFormatting sqref="Y33:Z33">
    <cfRule type="expression" dxfId="8" priority="47">
      <formula>OR(IF(ISNUMBER(Y33),OR(Y33&lt;0,MOD(Y33,1)&lt;&gt;0),Y33&lt;&gt;""),AND(ISNUMBER(Y33),Y33&gt;0,OR(V33="",Q30="",NOT(ISNUMBER(Q31)),Q31&lt;0)))</formula>
    </cfRule>
  </conditionalFormatting>
  <conditionalFormatting sqref="Y34:Z34">
    <cfRule type="expression" dxfId="7" priority="48">
      <formula>OR(IF(ISNUMBER(Y34),OR(Y34&lt;0,MOD(Y34,1)&lt;&gt;0),Y34&lt;&gt;""),AND(ISNUMBER(Y34),Y34&gt;0,OR(V34="",Q30="",NOT(ISNUMBER(Q31)),Q31&lt;0)))</formula>
    </cfRule>
  </conditionalFormatting>
  <conditionalFormatting sqref="Y35:Z35">
    <cfRule type="expression" dxfId="6" priority="49">
      <formula>OR(IF(ISNUMBER(Y35),OR(Y35&lt;0,MOD(Y35,1)&lt;&gt;0),Y35&lt;&gt;""),AND(ISNUMBER(Y35),Y35&gt;0,OR(V35="",Q30="",NOT(ISNUMBER(Q31)),Q31&lt;0)))</formula>
    </cfRule>
  </conditionalFormatting>
  <conditionalFormatting sqref="Y36:Z36">
    <cfRule type="expression" dxfId="5" priority="50">
      <formula>OR(IF(ISNUMBER(Y36),OR(Y36&lt;0,MOD(Y36,1)&lt;&gt;0),Y36&lt;&gt;""),AND(ISNUMBER(Y36),Y36&gt;0,OR(V36="",Q30="",NOT(ISNUMBER(Q31)),Q31&lt;0)))</formula>
    </cfRule>
  </conditionalFormatting>
  <conditionalFormatting sqref="Y39:Z39">
    <cfRule type="expression" dxfId="4" priority="56">
      <formula>OR(IF(ISNUMBER(Y39),OR(Y39&lt;0,MOD(Y39,1)&lt;&gt;0),Y39&lt;&gt;""),AND(ISNUMBER(Y39),Y39&gt;0,OR(V39="",Q37="",NOT(ISNUMBER(Q38)),Q38&lt;0)))</formula>
    </cfRule>
  </conditionalFormatting>
  <conditionalFormatting sqref="Y40:Z40">
    <cfRule type="expression" dxfId="3" priority="57">
      <formula>OR(IF(ISNUMBER(Y40),OR(Y40&lt;0,MOD(Y40,1)&lt;&gt;0),Y40&lt;&gt;""),AND(ISNUMBER(Y40),Y40&gt;0,OR(V40="",Q37="",NOT(ISNUMBER(Q38)),Q38&lt;0)))</formula>
    </cfRule>
  </conditionalFormatting>
  <conditionalFormatting sqref="Y41:Z41">
    <cfRule type="expression" dxfId="2" priority="58">
      <formula>OR(IF(ISNUMBER(Y41),OR(Y41&lt;0,MOD(Y41,1)&lt;&gt;0),Y41&lt;&gt;""),AND(ISNUMBER(Y41),Y41&gt;0,OR(V41="",Q37="",NOT(ISNUMBER(Q38)),Q38&lt;0)))</formula>
    </cfRule>
  </conditionalFormatting>
  <conditionalFormatting sqref="Y42:Z42">
    <cfRule type="expression" dxfId="1" priority="59">
      <formula>OR(IF(ISNUMBER(Y42),OR(Y42&lt;0,MOD(Y42,1)&lt;&gt;0),Y42&lt;&gt;""),AND(ISNUMBER(Y42),Y42&gt;0,OR(V42="",Q37="",NOT(ISNUMBER(Q38)),Q38&lt;0)))</formula>
    </cfRule>
  </conditionalFormatting>
  <conditionalFormatting sqref="Y43:Z43">
    <cfRule type="expression" dxfId="0" priority="60">
      <formula>OR(IF(ISNUMBER(Y43),OR(Y43&lt;0,MOD(Y43,1)&lt;&gt;0),Y43&lt;&gt;""),AND(ISNUMBER(Y43),Y43&gt;0,OR(V43="",Q37="",NOT(ISNUMBER(Q38)),Q38&lt;0)))</formula>
    </cfRule>
  </conditionalFormatting>
  <dataValidations count="3">
    <dataValidation type="whole" operator="greaterThanOrEqual" allowBlank="1" showInputMessage="1" showErrorMessage="1" errorTitle="数量を確認してください" error="0以上の整数を入力してください。" promptTitle="注文数" prompt="0以上の整数を入力。注文しない欄は空欄または0。" sqref="L4 L5 L6 L7 L8 Y4 Y5 Y6 Y7 Y8 L11 L12 L13 L14 L15 Y11 Y12 Y13 Y14 Y15 L18 L19 L20 L21 L22 Y18 Y19 Y20 Y21 Y22 L25 L26 L27 L28 L29 Y25 Y26 Y27 Y28 Y29 L32 L33 L34 L35 L36 Y32 Y33 Y34 Y35 Y36 L39 L40 L41 L42 L43 Y39 Y40 Y41 Y42 Y43" xr:uid="{00000000-0002-0000-0300-000000000000}">
      <formula1>0</formula1>
    </dataValidation>
    <dataValidation type="list" allowBlank="1" showInputMessage="1" promptTitle="色" prompt="候補から選択。候補外の色は直接入力できます。" sqref="I4 I5 I6 I7 I8 V4 V5 V6 V7 V8 I11 I12 I13 I14 I15 V11 V12 V13 V14 V15 I18 I19 I20 I21 I22 V18 V19 V20 V21 V22 I25 I26 I27 I28 I29 V25 V26 V27 V28 V29 I32 I33 I34 I35 I36 V32 V33 V34 V35 V36 I39 I40 I41 I42 I43 V39 V40 V41 V42 V43" xr:uid="{00000000-0002-0000-0300-000001000000}">
      <formula1>$AT$2:$AT$20</formula1>
    </dataValidation>
    <dataValidation type="decimal" operator="greaterThanOrEqual" allowBlank="1" showInputMessage="1" showErrorMessage="1" errorTitle="下代を確認してください" error="0以上の数値を入力してください。" promptTitle="下代" prompt="0以上の数値を入力してください。" sqref="D3 Q3 D10 Q10 D17 Q17 D24 Q24 D31 Q31 D38 Q38" xr:uid="{00000000-0002-0000-0300-000002000000}">
      <formula1>0</formula1>
    </dataValidation>
  </dataValidations>
  <printOptions horizontalCentered="1"/>
  <pageMargins left="0.2" right="0.2" top="0.25" bottom="0.3" header="0.1" footer="0.12"/>
  <pageSetup paperSize="9" scale="83" orientation="portrait"/>
  <headerFooter>
    <oddFooter>&amp;L【山一】発注書　市場③&amp;R&amp;P /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RASH①</vt:lpstr>
      <vt:lpstr>RASH②</vt:lpstr>
      <vt:lpstr>RASH③</vt:lpstr>
      <vt:lpstr>コピーして使用</vt:lpstr>
      <vt:lpstr>RASH①!Print_Area</vt:lpstr>
      <vt:lpstr>RASH②!Print_Area</vt:lpstr>
      <vt:lpstr>RASH③!Print_Area</vt:lpstr>
      <vt:lpstr>コピーして使用!Print_Area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Shinichi Yagi</dc:creator>
  <cp:lastModifiedBy>Shinichi Yagi</cp:lastModifiedBy>
  <cp:lastPrinted>2026-09-05T04:33:01Z</cp:lastPrinted>
  <dcterms:created xsi:type="dcterms:W3CDTF">2026-05-23T09:06:18Z</dcterms:created>
  <dcterms:modified xsi:type="dcterms:W3CDTF">2026-09-09T02:51:23Z</dcterms:modified>
</cp:coreProperties>
</file>